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6" windowHeight="11760"/>
  </bookViews>
  <sheets>
    <sheet name="изменения" sheetId="5" r:id="rId1"/>
    <sheet name="Лист2" sheetId="2" r:id="rId2"/>
    <sheet name="Лист3" sheetId="3" r:id="rId3"/>
    <sheet name="Лист4" sheetId="4" r:id="rId4"/>
  </sheets>
  <definedNames>
    <definedName name="_xlnm.Print_Titles" localSheetId="0">изменения!$4:$5</definedName>
    <definedName name="_xlnm.Print_Area" localSheetId="0">изменения!$K$177:$K$178</definedName>
  </definedNames>
  <calcPr calcId="145621"/>
</workbook>
</file>

<file path=xl/calcChain.xml><?xml version="1.0" encoding="utf-8"?>
<calcChain xmlns="http://schemas.openxmlformats.org/spreadsheetml/2006/main">
  <c r="I87" i="5" l="1"/>
  <c r="H87" i="5"/>
  <c r="G87" i="5"/>
  <c r="I251" i="5" l="1"/>
  <c r="G251" i="5"/>
  <c r="F251" i="5"/>
  <c r="D251" i="5"/>
  <c r="C251" i="5"/>
  <c r="I226" i="5"/>
  <c r="H226" i="5"/>
  <c r="G226" i="5"/>
  <c r="F226" i="5"/>
  <c r="D226" i="5"/>
  <c r="C226" i="5"/>
  <c r="I129" i="5" l="1"/>
  <c r="C43" i="5"/>
  <c r="F43" i="5"/>
  <c r="C419" i="5" l="1"/>
  <c r="H357" i="5"/>
  <c r="C357" i="5"/>
  <c r="G316" i="5"/>
  <c r="H316" i="5"/>
  <c r="I301" i="5"/>
  <c r="H301" i="5"/>
  <c r="G301" i="5"/>
  <c r="F301" i="5"/>
  <c r="D301" i="5"/>
  <c r="C301" i="5"/>
  <c r="C316" i="5"/>
  <c r="H43" i="5"/>
  <c r="I357" i="5" l="1"/>
  <c r="G357" i="5"/>
  <c r="F357" i="5"/>
  <c r="I419" i="5" l="1"/>
  <c r="I414" i="5"/>
  <c r="H414" i="5"/>
  <c r="G414" i="5"/>
  <c r="F414" i="5"/>
  <c r="D414" i="5"/>
  <c r="C414" i="5"/>
  <c r="I406" i="5"/>
  <c r="H406" i="5"/>
  <c r="G406" i="5"/>
  <c r="F406" i="5"/>
  <c r="D406" i="5"/>
  <c r="C406" i="5"/>
  <c r="I400" i="5"/>
  <c r="H400" i="5"/>
  <c r="G400" i="5"/>
  <c r="F400" i="5"/>
  <c r="D400" i="5"/>
  <c r="C400" i="5"/>
  <c r="I395" i="5"/>
  <c r="D395" i="5"/>
  <c r="C395" i="5"/>
  <c r="I386" i="5"/>
  <c r="H386" i="5"/>
  <c r="G386" i="5"/>
  <c r="F386" i="5"/>
  <c r="D386" i="5"/>
  <c r="C386" i="5"/>
  <c r="I379" i="5"/>
  <c r="H379" i="5"/>
  <c r="G379" i="5"/>
  <c r="D379" i="5"/>
  <c r="C379" i="5"/>
  <c r="I374" i="5"/>
  <c r="C374" i="5"/>
  <c r="I365" i="5"/>
  <c r="H365" i="5"/>
  <c r="G365" i="5"/>
  <c r="F365" i="5"/>
  <c r="D365" i="5"/>
  <c r="C365" i="5"/>
  <c r="D357" i="5"/>
  <c r="I352" i="5"/>
  <c r="H352" i="5"/>
  <c r="G352" i="5"/>
  <c r="D352" i="5"/>
  <c r="C352" i="5"/>
  <c r="I343" i="5"/>
  <c r="I337" i="5"/>
  <c r="H337" i="5"/>
  <c r="G337" i="5"/>
  <c r="F337" i="5"/>
  <c r="D337" i="5"/>
  <c r="C337" i="5"/>
  <c r="I332" i="5"/>
  <c r="H332" i="5"/>
  <c r="G332" i="5"/>
  <c r="F332" i="5"/>
  <c r="D332" i="5"/>
  <c r="C332" i="5"/>
  <c r="I322" i="5"/>
  <c r="H322" i="5"/>
  <c r="G322" i="5"/>
  <c r="F322" i="5"/>
  <c r="D322" i="5"/>
  <c r="C322" i="5"/>
  <c r="I316" i="5"/>
  <c r="I310" i="5"/>
  <c r="G310" i="5"/>
  <c r="D310" i="5"/>
  <c r="C310" i="5"/>
  <c r="I295" i="5"/>
  <c r="H295" i="5"/>
  <c r="G295" i="5"/>
  <c r="D295" i="5"/>
  <c r="C295" i="5"/>
  <c r="I289" i="5"/>
  <c r="H289" i="5"/>
  <c r="G289" i="5"/>
  <c r="F289" i="5"/>
  <c r="D289" i="5"/>
  <c r="C289" i="5"/>
  <c r="I281" i="5"/>
  <c r="I267" i="5"/>
  <c r="H267" i="5"/>
  <c r="G267" i="5"/>
  <c r="F267" i="5"/>
  <c r="D267" i="5"/>
  <c r="C267" i="5"/>
  <c r="I258" i="5"/>
  <c r="H258" i="5"/>
  <c r="G258" i="5"/>
  <c r="F258" i="5"/>
  <c r="D258" i="5"/>
  <c r="C258" i="5"/>
  <c r="J252" i="5"/>
  <c r="I246" i="5"/>
  <c r="H246" i="5"/>
  <c r="G246" i="5"/>
  <c r="F246" i="5"/>
  <c r="D246" i="5"/>
  <c r="C246" i="5"/>
  <c r="I237" i="5"/>
  <c r="H237" i="5"/>
  <c r="G237" i="5"/>
  <c r="F237" i="5"/>
  <c r="D237" i="5"/>
  <c r="C237" i="5"/>
  <c r="I231" i="5"/>
  <c r="I218" i="5"/>
  <c r="H218" i="5"/>
  <c r="G218" i="5"/>
  <c r="F218" i="5"/>
  <c r="D218" i="5"/>
  <c r="C218" i="5"/>
  <c r="F401" i="5" l="1"/>
  <c r="C401" i="5"/>
  <c r="H401" i="5"/>
  <c r="H252" i="5"/>
  <c r="I358" i="5"/>
  <c r="D401" i="5"/>
  <c r="I401" i="5"/>
  <c r="G401" i="5"/>
  <c r="C296" i="5"/>
  <c r="H296" i="5"/>
  <c r="C380" i="5"/>
  <c r="I296" i="5"/>
  <c r="G296" i="5"/>
  <c r="D338" i="5"/>
  <c r="I338" i="5"/>
  <c r="I380" i="5"/>
  <c r="G380" i="5"/>
  <c r="I420" i="5"/>
  <c r="D65" i="5"/>
  <c r="F65" i="5"/>
  <c r="G65" i="5"/>
  <c r="H65" i="5"/>
  <c r="I65" i="5"/>
  <c r="C65" i="5"/>
  <c r="D60" i="5"/>
  <c r="H60" i="5"/>
  <c r="I60" i="5"/>
  <c r="C60" i="5"/>
  <c r="D178" i="5" l="1"/>
  <c r="F178" i="5"/>
  <c r="G178" i="5"/>
  <c r="H178" i="5"/>
  <c r="I178" i="5"/>
  <c r="C178" i="5"/>
  <c r="I51" i="5"/>
  <c r="C51" i="5"/>
  <c r="I212" i="5" l="1"/>
  <c r="C10" i="5"/>
  <c r="I171" i="5" l="1"/>
  <c r="D206" i="5" l="1"/>
  <c r="F206" i="5"/>
  <c r="G206" i="5"/>
  <c r="H206" i="5"/>
  <c r="I206" i="5"/>
  <c r="C206" i="5"/>
  <c r="D198" i="5"/>
  <c r="F198" i="5"/>
  <c r="G198" i="5"/>
  <c r="H198" i="5"/>
  <c r="I198" i="5"/>
  <c r="C198" i="5"/>
  <c r="I187" i="5"/>
  <c r="C187" i="5"/>
  <c r="D166" i="5" l="1"/>
  <c r="F166" i="5"/>
  <c r="G166" i="5"/>
  <c r="H166" i="5"/>
  <c r="I166" i="5"/>
  <c r="C166" i="5"/>
  <c r="D157" i="5"/>
  <c r="F157" i="5"/>
  <c r="G157" i="5"/>
  <c r="H157" i="5"/>
  <c r="I157" i="5"/>
  <c r="C157" i="5"/>
  <c r="C172" i="5" s="1"/>
  <c r="I149" i="5"/>
  <c r="D144" i="5"/>
  <c r="I144" i="5"/>
  <c r="C144" i="5"/>
  <c r="D135" i="5"/>
  <c r="F135" i="5"/>
  <c r="G135" i="5"/>
  <c r="H135" i="5"/>
  <c r="I135" i="5"/>
  <c r="C135" i="5"/>
  <c r="D123" i="5"/>
  <c r="F123" i="5"/>
  <c r="G123" i="5"/>
  <c r="H123" i="5"/>
  <c r="I123" i="5"/>
  <c r="C123" i="5"/>
  <c r="D114" i="5"/>
  <c r="F114" i="5"/>
  <c r="G114" i="5"/>
  <c r="H114" i="5"/>
  <c r="I114" i="5"/>
  <c r="C114" i="5"/>
  <c r="D93" i="5"/>
  <c r="F93" i="5"/>
  <c r="G93" i="5"/>
  <c r="H93" i="5"/>
  <c r="I93" i="5"/>
  <c r="C93" i="5"/>
  <c r="D87" i="5"/>
  <c r="F87" i="5"/>
  <c r="C87" i="5"/>
  <c r="D82" i="5"/>
  <c r="G82" i="5"/>
  <c r="C82" i="5"/>
  <c r="D74" i="5"/>
  <c r="H74" i="5"/>
  <c r="C74" i="5"/>
  <c r="I39" i="5"/>
  <c r="D39" i="5"/>
  <c r="G39" i="5"/>
  <c r="C39" i="5"/>
  <c r="D30" i="5"/>
  <c r="F30" i="5"/>
  <c r="H30" i="5"/>
  <c r="I30" i="5"/>
  <c r="C30" i="5"/>
  <c r="C18" i="5"/>
  <c r="I24" i="5"/>
  <c r="D18" i="5"/>
  <c r="F18" i="5"/>
  <c r="G18" i="5"/>
  <c r="H18" i="5"/>
  <c r="I18" i="5"/>
  <c r="D10" i="5"/>
  <c r="F10" i="5"/>
  <c r="G10" i="5"/>
  <c r="H10" i="5"/>
  <c r="I10" i="5"/>
  <c r="H150" i="5" l="1"/>
  <c r="C150" i="5"/>
  <c r="I150" i="5"/>
  <c r="D150" i="5"/>
  <c r="I130" i="5"/>
  <c r="I192" i="5"/>
  <c r="G172" i="5"/>
  <c r="I172" i="5"/>
  <c r="D172" i="5"/>
  <c r="H172" i="5"/>
  <c r="D421" i="5" l="1"/>
  <c r="D422" i="5" s="1"/>
  <c r="I421" i="5"/>
  <c r="I422" i="5" s="1"/>
  <c r="G421" i="5"/>
  <c r="G422" i="5" s="1"/>
  <c r="F421" i="5"/>
  <c r="F422" i="5" s="1"/>
  <c r="H421" i="5"/>
  <c r="H422" i="5" s="1"/>
  <c r="D423" i="5" l="1"/>
  <c r="F423" i="5" l="1"/>
  <c r="G423" i="5"/>
</calcChain>
</file>

<file path=xl/sharedStrings.xml><?xml version="1.0" encoding="utf-8"?>
<sst xmlns="http://schemas.openxmlformats.org/spreadsheetml/2006/main" count="825" uniqueCount="286">
  <si>
    <t>Прием пищи</t>
  </si>
  <si>
    <t>Наименование блюда</t>
  </si>
  <si>
    <t>Пищевые вещества, г</t>
  </si>
  <si>
    <t>Белки</t>
  </si>
  <si>
    <t>Жиры</t>
  </si>
  <si>
    <t>Углеводы</t>
  </si>
  <si>
    <t>Энергетическая ценность,ккал</t>
  </si>
  <si>
    <t>№ рецептуры</t>
  </si>
  <si>
    <t>Выход блюда, г</t>
  </si>
  <si>
    <t>Завтрак</t>
  </si>
  <si>
    <t>Каша пшеничная молочная с маслом сливочным</t>
  </si>
  <si>
    <t xml:space="preserve">Второй завтрак </t>
  </si>
  <si>
    <t xml:space="preserve">Обед </t>
  </si>
  <si>
    <t>Суп-пюре гороховый</t>
  </si>
  <si>
    <t>Хлеб пшеничный</t>
  </si>
  <si>
    <t>Какао с молоком</t>
  </si>
  <si>
    <t>Суп-лапша на курином бульоне</t>
  </si>
  <si>
    <t>Чай с лимоном</t>
  </si>
  <si>
    <t>Кофейный напиток с молоком</t>
  </si>
  <si>
    <t>Рагу из овощей</t>
  </si>
  <si>
    <t>Картофельное пюре</t>
  </si>
  <si>
    <t>Итого за 1 день</t>
  </si>
  <si>
    <t>Итого за 2 день</t>
  </si>
  <si>
    <t>Итого за 9 день</t>
  </si>
  <si>
    <t>Итого за 8 день</t>
  </si>
  <si>
    <t>Итого за 7 день</t>
  </si>
  <si>
    <t>Итого за 6 день</t>
  </si>
  <si>
    <t>Итого за 5 день</t>
  </si>
  <si>
    <t>Итого за 4 день</t>
  </si>
  <si>
    <t>Итого за 3 день</t>
  </si>
  <si>
    <t>Уха рыбацкая</t>
  </si>
  <si>
    <t xml:space="preserve">Итого за весь период </t>
  </si>
  <si>
    <t>Среднее значение за период</t>
  </si>
  <si>
    <t>Содержание белков, жиров, углеводов в меню за период в % от калорийности</t>
  </si>
  <si>
    <t>Морковь тушеная</t>
  </si>
  <si>
    <t>Витамин С, мг</t>
  </si>
  <si>
    <t>Каша гречневая рассыпчатая с овощами</t>
  </si>
  <si>
    <t xml:space="preserve">Суфле творожное </t>
  </si>
  <si>
    <t>Суп крестьянский с крупой со сметаной</t>
  </si>
  <si>
    <t>7.050</t>
  </si>
  <si>
    <t>7.035</t>
  </si>
  <si>
    <t>Ряженка</t>
  </si>
  <si>
    <t>Уплотненный полдник</t>
  </si>
  <si>
    <t>Сгущенное молоко</t>
  </si>
  <si>
    <t>День 1 (понедельник)</t>
  </si>
  <si>
    <t>День 2 (вторник)</t>
  </si>
  <si>
    <t>День 3 (среда)</t>
  </si>
  <si>
    <t>День 7(вторник)</t>
  </si>
  <si>
    <t>День 8 (среда)</t>
  </si>
  <si>
    <t>День 9 (четверг)</t>
  </si>
  <si>
    <t>День 10 ( пятница)</t>
  </si>
  <si>
    <t>Хлеб ржаной</t>
  </si>
  <si>
    <t>Компот из яблок</t>
  </si>
  <si>
    <t>Каша пшенная молочная</t>
  </si>
  <si>
    <t>Суп-пюре из разных овощей</t>
  </si>
  <si>
    <t>Гренки</t>
  </si>
  <si>
    <t>7.197</t>
  </si>
  <si>
    <t>7.н243</t>
  </si>
  <si>
    <t>7.н117</t>
  </si>
  <si>
    <t>7.015</t>
  </si>
  <si>
    <t>7.н041/1</t>
  </si>
  <si>
    <t>Макаронные изделия отварные с сыром</t>
  </si>
  <si>
    <t>Суфле из мяса кур паровое</t>
  </si>
  <si>
    <t>7.351</t>
  </si>
  <si>
    <t>Чай с молоком .</t>
  </si>
  <si>
    <t>Компот из сухофруктов.</t>
  </si>
  <si>
    <t>Салат из припущенной моркови и яблок с растительным маслом</t>
  </si>
  <si>
    <t>Рыба, запеченная с картофелем по-русски</t>
  </si>
  <si>
    <t>Каша кукурузная молочная  с  маслом сливочным</t>
  </si>
  <si>
    <t>7.297</t>
  </si>
  <si>
    <t>7.031-1</t>
  </si>
  <si>
    <t>7.209</t>
  </si>
  <si>
    <t>7.023-3</t>
  </si>
  <si>
    <t>7.324-1</t>
  </si>
  <si>
    <t>Рис припущенный с овощами</t>
  </si>
  <si>
    <t>7.179/1</t>
  </si>
  <si>
    <t>Суп молочный с лапшой</t>
  </si>
  <si>
    <t>Голубцы ленивые в молочном соусе</t>
  </si>
  <si>
    <t>Итого завтрак</t>
  </si>
  <si>
    <t>Итого обед</t>
  </si>
  <si>
    <t>Итого полдник</t>
  </si>
  <si>
    <t>Чай</t>
  </si>
  <si>
    <t>Каша молочная ассорти (рис, пшено) с маслом сливочным</t>
  </si>
  <si>
    <t>Салат из моркови с изюмом</t>
  </si>
  <si>
    <t>День 6 (понедельник)</t>
  </si>
  <si>
    <t>День 5 (пятница)</t>
  </si>
  <si>
    <t>День 4 (четверг)</t>
  </si>
  <si>
    <t>Картофель отварной</t>
  </si>
  <si>
    <t>День 11 (понедельник)</t>
  </si>
  <si>
    <t>День 12 (вторник)</t>
  </si>
  <si>
    <t>Итого за 11 день</t>
  </si>
  <si>
    <t>Итого за 12 день</t>
  </si>
  <si>
    <t>День 13 (среда)</t>
  </si>
  <si>
    <t>Итого за 13 день</t>
  </si>
  <si>
    <t>День 14(четверг)</t>
  </si>
  <si>
    <t>Итого за 14 день</t>
  </si>
  <si>
    <t>День 15 (пятница)</t>
  </si>
  <si>
    <t>Итого за 15 день</t>
  </si>
  <si>
    <t>День 16 (понедельник)</t>
  </si>
  <si>
    <t>Итого за 16 день</t>
  </si>
  <si>
    <t>День 17 (вторник)</t>
  </si>
  <si>
    <t>Итого за 17 день</t>
  </si>
  <si>
    <t>День 18 (среда)</t>
  </si>
  <si>
    <t>Итого за 18 день</t>
  </si>
  <si>
    <t>День 19 (четверг)</t>
  </si>
  <si>
    <t>Итого за 19 день</t>
  </si>
  <si>
    <t>Соус сметанный</t>
  </si>
  <si>
    <t>День 20 ( пятница)</t>
  </si>
  <si>
    <t>Итого за 20 день</t>
  </si>
  <si>
    <t>20-дневное меню</t>
  </si>
  <si>
    <t xml:space="preserve"> Каша ячневая молочная с маслом сливочным</t>
  </si>
  <si>
    <t>14/4</t>
  </si>
  <si>
    <t>27/2</t>
  </si>
  <si>
    <t>7,34/2/4</t>
  </si>
  <si>
    <t>Запеканка из творога</t>
  </si>
  <si>
    <t>9/5</t>
  </si>
  <si>
    <t>10/10</t>
  </si>
  <si>
    <t>15/4</t>
  </si>
  <si>
    <t>14/10</t>
  </si>
  <si>
    <t>13/1</t>
  </si>
  <si>
    <t>Макаронные изделия отварные с овощами</t>
  </si>
  <si>
    <t>18/4</t>
  </si>
  <si>
    <t>13/10</t>
  </si>
  <si>
    <t>31/1</t>
  </si>
  <si>
    <t>Щи из свежей капусты со сметаной</t>
  </si>
  <si>
    <t>6/2</t>
  </si>
  <si>
    <t>Фрикадельки из мяса говядины припущенные</t>
  </si>
  <si>
    <t>22/8</t>
  </si>
  <si>
    <t>3/3</t>
  </si>
  <si>
    <t>4/4</t>
  </si>
  <si>
    <t>12/10</t>
  </si>
  <si>
    <t>Суп молочный с крупой</t>
  </si>
  <si>
    <t>22/2</t>
  </si>
  <si>
    <t>7/12</t>
  </si>
  <si>
    <t>7.366</t>
  </si>
  <si>
    <t>11/4</t>
  </si>
  <si>
    <t>7.271-1</t>
  </si>
  <si>
    <t>31/2</t>
  </si>
  <si>
    <t>Рулет из мяса говядины с яйцом(паровой)</t>
  </si>
  <si>
    <t>Жаркое по-домашнему с курой</t>
  </si>
  <si>
    <t>7.070-2</t>
  </si>
  <si>
    <t>Компот из яблок и изюма</t>
  </si>
  <si>
    <t>2/10</t>
  </si>
  <si>
    <t>10/3</t>
  </si>
  <si>
    <t>Сгущеное молоко</t>
  </si>
  <si>
    <t>Сырники из творога</t>
  </si>
  <si>
    <t>6/5</t>
  </si>
  <si>
    <t>16/4</t>
  </si>
  <si>
    <t>Салат из отварного картофеля,кукурузы и репчатого лука с раст.маслом</t>
  </si>
  <si>
    <t>27/1</t>
  </si>
  <si>
    <t>19/5</t>
  </si>
  <si>
    <t>30/1</t>
  </si>
  <si>
    <t>29/2</t>
  </si>
  <si>
    <t>7,197</t>
  </si>
  <si>
    <t>8/12</t>
  </si>
  <si>
    <t>20/2</t>
  </si>
  <si>
    <t>8/9</t>
  </si>
  <si>
    <t>44/3</t>
  </si>
  <si>
    <t>18/3</t>
  </si>
  <si>
    <t>Салат из отварной свеклы и моркови</t>
  </si>
  <si>
    <t>21/1</t>
  </si>
  <si>
    <t>30/2</t>
  </si>
  <si>
    <t>1/3</t>
  </si>
  <si>
    <t>Салат из отварного картофеля с зеленым горошком</t>
  </si>
  <si>
    <t>Свекольник на мясном бульоне со сметаной</t>
  </si>
  <si>
    <t>7.н282</t>
  </si>
  <si>
    <t>7.н250</t>
  </si>
  <si>
    <t>соус молочный сладкий</t>
  </si>
  <si>
    <t>2/11</t>
  </si>
  <si>
    <t>7.435/5</t>
  </si>
  <si>
    <t>Батон</t>
  </si>
  <si>
    <t>Огурец консервированный</t>
  </si>
  <si>
    <t>7.367-3</t>
  </si>
  <si>
    <t>Суфле из рыбы</t>
  </si>
  <si>
    <t>14/7</t>
  </si>
  <si>
    <t>7/10</t>
  </si>
  <si>
    <t>Каша кукурузная молочная с маслом</t>
  </si>
  <si>
    <t>4/9</t>
  </si>
  <si>
    <t>18/5</t>
  </si>
  <si>
    <t>Пудинг из творога с морковью</t>
  </si>
  <si>
    <t>Салат из отварной свеклы и моркови с растительным маслом</t>
  </si>
  <si>
    <t>7.165</t>
  </si>
  <si>
    <t>Суфле из мяса говядины</t>
  </si>
  <si>
    <t>Каша рисовая молочная с маслом сливочным</t>
  </si>
  <si>
    <t>7/4</t>
  </si>
  <si>
    <t>Свекольник со сметаной</t>
  </si>
  <si>
    <t>5/2</t>
  </si>
  <si>
    <t>Суп из овощей со сметаной</t>
  </si>
  <si>
    <t>14,/10</t>
  </si>
  <si>
    <t>29,/8</t>
  </si>
  <si>
    <t>7.300</t>
  </si>
  <si>
    <t>Салат из отварной свеклы с растительным маслом</t>
  </si>
  <si>
    <t>20/1</t>
  </si>
  <si>
    <t>Биточки рыбные</t>
  </si>
  <si>
    <t>9/7</t>
  </si>
  <si>
    <t>11/10</t>
  </si>
  <si>
    <t>7.120-1</t>
  </si>
  <si>
    <t>43/3</t>
  </si>
  <si>
    <t>Биточки (котлеты) из мяса говядины паровые</t>
  </si>
  <si>
    <t>14/8</t>
  </si>
  <si>
    <t>Капуста тушеная</t>
  </si>
  <si>
    <t>8/3</t>
  </si>
  <si>
    <t>5/12</t>
  </si>
  <si>
    <t>6,/10</t>
  </si>
  <si>
    <t>7.365</t>
  </si>
  <si>
    <t>Рассольник "Ленинградский " на мясном бульоне со сметаной</t>
  </si>
  <si>
    <t>Зеленый горошек</t>
  </si>
  <si>
    <t>1/1</t>
  </si>
  <si>
    <t>Борщ с фасолью со сметаной</t>
  </si>
  <si>
    <t>3/2</t>
  </si>
  <si>
    <t>10\3</t>
  </si>
  <si>
    <t>Батон с маслом с сыром 25/4/6</t>
  </si>
  <si>
    <t>Батон с маслом 25/4</t>
  </si>
  <si>
    <t>6\4</t>
  </si>
  <si>
    <t>26\8</t>
  </si>
  <si>
    <t>Плов из мяса кур</t>
  </si>
  <si>
    <t>Печень по - строгановски</t>
  </si>
  <si>
    <t>9/8</t>
  </si>
  <si>
    <t>Салат из отварного картофеля с огурцами и растительным маслом</t>
  </si>
  <si>
    <t>Соус молочный сладкий</t>
  </si>
  <si>
    <t>Кнели мясные паровые</t>
  </si>
  <si>
    <t>27/8</t>
  </si>
  <si>
    <t>9/12</t>
  </si>
  <si>
    <t>32/1</t>
  </si>
  <si>
    <t>Суп из овощей на курином бульоне</t>
  </si>
  <si>
    <t>7.106</t>
  </si>
  <si>
    <t>Сельдь</t>
  </si>
  <si>
    <t>7.н125/2</t>
  </si>
  <si>
    <t>Суфле из печени</t>
  </si>
  <si>
    <t>35/8</t>
  </si>
  <si>
    <t>5/9</t>
  </si>
  <si>
    <t>Каша ячневая молочная с маслом сливочным</t>
  </si>
  <si>
    <t>Запеканка картофельная с отварным мясом говядины</t>
  </si>
  <si>
    <t>7.005</t>
  </si>
  <si>
    <t>Гуляш из мяса говядины</t>
  </si>
  <si>
    <t>11/8</t>
  </si>
  <si>
    <t>Итого за 10 день</t>
  </si>
  <si>
    <t>Каша молочная ассорти (греча и рис) с маслом сливочным</t>
  </si>
  <si>
    <t>Салат из отварного картофеля с морской капустой,репчатым луком и растительным маслом</t>
  </si>
  <si>
    <t>33/1</t>
  </si>
  <si>
    <t>Суп крестьянский на мясном бульоне со сметаной</t>
  </si>
  <si>
    <t>Сок*</t>
  </si>
  <si>
    <t>Запеканка капустная с мясом говядины</t>
  </si>
  <si>
    <t>39/8</t>
  </si>
  <si>
    <t>7.002/1</t>
  </si>
  <si>
    <t>Кисло-молочный напиток***</t>
  </si>
  <si>
    <t>Выпечка*****</t>
  </si>
  <si>
    <t>7.148/2</t>
  </si>
  <si>
    <t>7.189-1</t>
  </si>
  <si>
    <t>Фрукты</t>
  </si>
  <si>
    <t>7.010</t>
  </si>
  <si>
    <t>7.н151</t>
  </si>
  <si>
    <t>7.363</t>
  </si>
  <si>
    <t>Повидло</t>
  </si>
  <si>
    <t>7.185</t>
  </si>
  <si>
    <t>7.189-8</t>
  </si>
  <si>
    <t>Суп гороховый</t>
  </si>
  <si>
    <t>7.086</t>
  </si>
  <si>
    <t>Свекла тушеная в сметанном соусе</t>
  </si>
  <si>
    <t>15/3</t>
  </si>
  <si>
    <t>7.413</t>
  </si>
  <si>
    <t>Омлет запеченный или паровой</t>
  </si>
  <si>
    <t>2,/6</t>
  </si>
  <si>
    <t>Кондитерские изделия****</t>
  </si>
  <si>
    <t>Сыр</t>
  </si>
  <si>
    <t>Фрукты**</t>
  </si>
  <si>
    <t>Салат из отварного картофеля с кукрузой и растительным маслом</t>
  </si>
  <si>
    <t>Рассольник со сметаной</t>
  </si>
  <si>
    <t>9/2</t>
  </si>
  <si>
    <t>7.356</t>
  </si>
  <si>
    <t>Салат из отвар.катртофеля,моркови с сол.огурцом и раст.маслом</t>
  </si>
  <si>
    <t>Салат из белокачанной капусты с яблоком и растительным маслом</t>
  </si>
  <si>
    <t>8/1</t>
  </si>
  <si>
    <t>Суп овощной на курином бульоне</t>
  </si>
  <si>
    <t xml:space="preserve">Биточки из мяса кур </t>
  </si>
  <si>
    <t>21/2</t>
  </si>
  <si>
    <t>Каша из овсяная на молоке со сливочный маслом</t>
  </si>
  <si>
    <t>7.035/3</t>
  </si>
  <si>
    <t>12/1</t>
  </si>
  <si>
    <t>Биточки из рыбы</t>
  </si>
  <si>
    <t>Кисель из шиповника</t>
  </si>
  <si>
    <t>0.6</t>
  </si>
  <si>
    <t>Батон с маслом</t>
  </si>
  <si>
    <t>6/11</t>
  </si>
  <si>
    <t>Рассольник  со сметаной</t>
  </si>
  <si>
    <t xml:space="preserve">                   Итого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</si>
</sst>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1"/>
      <name val="Calibri"/>
      <family val="2"/>
      <scheme val="minor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204"/>
    </font>
    <font>
      <sz val="14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29">
    <xf numFmtId="0" fontId="0" fillId="0" borderId="0" xfId="0"/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3" fillId="2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wrapText="1"/>
    </xf>
    <xf numFmtId="0" fontId="2" fillId="0" borderId="0" xfId="0" applyFont="1" applyBorder="1"/>
    <xf numFmtId="49" fontId="1" fillId="0" borderId="10" xfId="0" applyNumberFormat="1" applyFont="1" applyBorder="1" applyAlignment="1">
      <alignment wrapText="1"/>
    </xf>
    <xf numFmtId="0" fontId="3" fillId="2" borderId="13" xfId="0" applyFont="1" applyFill="1" applyBorder="1" applyAlignment="1">
      <alignment horizontal="center" wrapText="1"/>
    </xf>
    <xf numFmtId="1" fontId="3" fillId="2" borderId="10" xfId="0" applyNumberFormat="1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164" fontId="3" fillId="2" borderId="17" xfId="0" applyNumberFormat="1" applyFont="1" applyFill="1" applyBorder="1" applyAlignment="1">
      <alignment wrapText="1"/>
    </xf>
    <xf numFmtId="164" fontId="1" fillId="2" borderId="17" xfId="0" applyNumberFormat="1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>
      <alignment wrapText="1"/>
    </xf>
    <xf numFmtId="49" fontId="1" fillId="0" borderId="8" xfId="0" applyNumberFormat="1" applyFont="1" applyBorder="1" applyAlignment="1">
      <alignment wrapText="1"/>
    </xf>
    <xf numFmtId="0" fontId="1" fillId="0" borderId="17" xfId="0" applyFont="1" applyBorder="1" applyAlignment="1">
      <alignment wrapText="1"/>
    </xf>
    <xf numFmtId="49" fontId="1" fillId="0" borderId="18" xfId="0" applyNumberFormat="1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24" xfId="0" applyFont="1" applyBorder="1" applyAlignment="1">
      <alignment wrapText="1"/>
    </xf>
    <xf numFmtId="49" fontId="1" fillId="0" borderId="14" xfId="0" applyNumberFormat="1" applyFont="1" applyBorder="1" applyAlignment="1">
      <alignment wrapText="1"/>
    </xf>
    <xf numFmtId="164" fontId="1" fillId="0" borderId="10" xfId="0" applyNumberFormat="1" applyFont="1" applyBorder="1" applyAlignment="1">
      <alignment wrapText="1"/>
    </xf>
    <xf numFmtId="0" fontId="3" fillId="2" borderId="25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1" fontId="3" fillId="2" borderId="4" xfId="0" applyNumberFormat="1" applyFont="1" applyFill="1" applyBorder="1" applyAlignment="1">
      <alignment wrapText="1"/>
    </xf>
    <xf numFmtId="1" fontId="3" fillId="2" borderId="20" xfId="0" applyNumberFormat="1" applyFont="1" applyFill="1" applyBorder="1" applyAlignment="1">
      <alignment wrapText="1"/>
    </xf>
    <xf numFmtId="0" fontId="3" fillId="0" borderId="3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164" fontId="1" fillId="0" borderId="23" xfId="0" applyNumberFormat="1" applyFont="1" applyBorder="1" applyAlignment="1">
      <alignment wrapText="1"/>
    </xf>
    <xf numFmtId="49" fontId="1" fillId="0" borderId="24" xfId="0" applyNumberFormat="1" applyFont="1" applyBorder="1" applyAlignment="1">
      <alignment wrapText="1"/>
    </xf>
    <xf numFmtId="164" fontId="1" fillId="0" borderId="7" xfId="0" applyNumberFormat="1" applyFont="1" applyBorder="1" applyAlignment="1">
      <alignment wrapText="1"/>
    </xf>
    <xf numFmtId="49" fontId="1" fillId="3" borderId="10" xfId="0" applyNumberFormat="1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49" fontId="1" fillId="0" borderId="12" xfId="0" applyNumberFormat="1" applyFont="1" applyFill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3" borderId="2" xfId="0" applyFont="1" applyFill="1" applyBorder="1" applyAlignment="1">
      <alignment wrapText="1"/>
    </xf>
    <xf numFmtId="49" fontId="1" fillId="0" borderId="19" xfId="0" applyNumberFormat="1" applyFont="1" applyBorder="1" applyAlignment="1">
      <alignment wrapText="1"/>
    </xf>
    <xf numFmtId="0" fontId="1" fillId="0" borderId="33" xfId="0" applyFont="1" applyBorder="1" applyAlignment="1">
      <alignment wrapText="1"/>
    </xf>
    <xf numFmtId="49" fontId="1" fillId="0" borderId="34" xfId="0" applyNumberFormat="1" applyFont="1" applyBorder="1" applyAlignment="1">
      <alignment wrapText="1"/>
    </xf>
    <xf numFmtId="0" fontId="1" fillId="0" borderId="7" xfId="0" applyFont="1" applyBorder="1" applyAlignment="1">
      <alignment horizontal="right" wrapText="1"/>
    </xf>
    <xf numFmtId="0" fontId="1" fillId="0" borderId="18" xfId="0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49" fontId="1" fillId="0" borderId="10" xfId="0" applyNumberFormat="1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49" fontId="1" fillId="3" borderId="8" xfId="0" applyNumberFormat="1" applyFont="1" applyFill="1" applyBorder="1" applyAlignment="1">
      <alignment wrapText="1"/>
    </xf>
    <xf numFmtId="0" fontId="1" fillId="0" borderId="17" xfId="0" applyFont="1" applyBorder="1"/>
    <xf numFmtId="0" fontId="1" fillId="0" borderId="9" xfId="0" applyFont="1" applyBorder="1" applyAlignment="1">
      <alignment wrapText="1"/>
    </xf>
    <xf numFmtId="0" fontId="1" fillId="0" borderId="31" xfId="0" applyFont="1" applyBorder="1" applyAlignment="1">
      <alignment wrapText="1"/>
    </xf>
    <xf numFmtId="49" fontId="1" fillId="0" borderId="32" xfId="0" applyNumberFormat="1" applyFont="1" applyBorder="1" applyAlignment="1">
      <alignment wrapText="1"/>
    </xf>
    <xf numFmtId="0" fontId="1" fillId="0" borderId="8" xfId="0" applyFont="1" applyBorder="1" applyAlignment="1">
      <alignment wrapText="1"/>
    </xf>
    <xf numFmtId="49" fontId="1" fillId="0" borderId="30" xfId="0" applyNumberFormat="1" applyFont="1" applyBorder="1" applyAlignment="1">
      <alignment wrapText="1"/>
    </xf>
    <xf numFmtId="49" fontId="1" fillId="0" borderId="35" xfId="0" applyNumberFormat="1" applyFont="1" applyBorder="1" applyAlignment="1">
      <alignment wrapText="1"/>
    </xf>
    <xf numFmtId="0" fontId="1" fillId="0" borderId="10" xfId="0" applyFont="1" applyBorder="1"/>
    <xf numFmtId="49" fontId="1" fillId="0" borderId="20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0" borderId="23" xfId="0" applyFont="1" applyBorder="1" applyAlignment="1">
      <alignment horizontal="right" wrapText="1"/>
    </xf>
    <xf numFmtId="49" fontId="3" fillId="0" borderId="24" xfId="0" applyNumberFormat="1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4" fillId="0" borderId="23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3" fillId="0" borderId="23" xfId="0" applyFont="1" applyFill="1" applyBorder="1" applyAlignment="1">
      <alignment wrapText="1"/>
    </xf>
    <xf numFmtId="49" fontId="3" fillId="0" borderId="24" xfId="0" applyNumberFormat="1" applyFont="1" applyFill="1" applyBorder="1" applyAlignment="1">
      <alignment wrapText="1"/>
    </xf>
    <xf numFmtId="49" fontId="3" fillId="0" borderId="37" xfId="0" applyNumberFormat="1" applyFont="1" applyBorder="1" applyAlignment="1">
      <alignment wrapText="1"/>
    </xf>
    <xf numFmtId="49" fontId="1" fillId="0" borderId="38" xfId="0" applyNumberFormat="1" applyFont="1" applyBorder="1" applyAlignment="1">
      <alignment wrapText="1"/>
    </xf>
    <xf numFmtId="9" fontId="2" fillId="0" borderId="0" xfId="1" applyFont="1" applyBorder="1"/>
    <xf numFmtId="0" fontId="1" fillId="0" borderId="1" xfId="0" applyFont="1" applyBorder="1" applyAlignment="1">
      <alignment horizontal="right" wrapText="1"/>
    </xf>
    <xf numFmtId="0" fontId="1" fillId="0" borderId="40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1" fontId="4" fillId="0" borderId="23" xfId="0" applyNumberFormat="1" applyFont="1" applyBorder="1" applyAlignment="1">
      <alignment wrapText="1"/>
    </xf>
    <xf numFmtId="0" fontId="3" fillId="0" borderId="33" xfId="0" applyFont="1" applyBorder="1" applyAlignment="1">
      <alignment wrapText="1"/>
    </xf>
    <xf numFmtId="49" fontId="3" fillId="0" borderId="34" xfId="0" applyNumberFormat="1" applyFont="1" applyBorder="1" applyAlignment="1">
      <alignment wrapText="1"/>
    </xf>
    <xf numFmtId="0" fontId="3" fillId="0" borderId="34" xfId="0" applyFont="1" applyBorder="1" applyAlignment="1">
      <alignment wrapText="1"/>
    </xf>
    <xf numFmtId="0" fontId="3" fillId="0" borderId="31" xfId="0" applyFont="1" applyFill="1" applyBorder="1" applyAlignment="1">
      <alignment wrapText="1"/>
    </xf>
    <xf numFmtId="49" fontId="3" fillId="0" borderId="32" xfId="0" applyNumberFormat="1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49" fontId="3" fillId="0" borderId="32" xfId="0" applyNumberFormat="1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33" xfId="0" applyFont="1" applyBorder="1" applyAlignment="1">
      <alignment horizontal="right" wrapText="1"/>
    </xf>
    <xf numFmtId="49" fontId="1" fillId="0" borderId="37" xfId="0" applyNumberFormat="1" applyFont="1" applyBorder="1" applyAlignment="1">
      <alignment wrapText="1"/>
    </xf>
    <xf numFmtId="164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wrapText="1"/>
    </xf>
    <xf numFmtId="0" fontId="1" fillId="3" borderId="0" xfId="0" applyFont="1" applyFill="1" applyBorder="1" applyAlignment="1">
      <alignment wrapText="1"/>
    </xf>
    <xf numFmtId="49" fontId="1" fillId="3" borderId="0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4" fillId="0" borderId="27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51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3" fillId="0" borderId="4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3" fillId="0" borderId="47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 wrapText="1"/>
    </xf>
    <xf numFmtId="49" fontId="1" fillId="0" borderId="12" xfId="0" applyNumberFormat="1" applyFont="1" applyBorder="1" applyAlignment="1">
      <alignment wrapText="1"/>
    </xf>
    <xf numFmtId="164" fontId="3" fillId="0" borderId="23" xfId="0" applyNumberFormat="1" applyFont="1" applyBorder="1" applyAlignment="1">
      <alignment wrapText="1"/>
    </xf>
    <xf numFmtId="0" fontId="4" fillId="0" borderId="3" xfId="0" applyFont="1" applyBorder="1" applyAlignment="1">
      <alignment wrapText="1"/>
    </xf>
    <xf numFmtId="164" fontId="3" fillId="0" borderId="31" xfId="0" applyNumberFormat="1" applyFont="1" applyBorder="1" applyAlignment="1">
      <alignment wrapText="1"/>
    </xf>
    <xf numFmtId="0" fontId="1" fillId="0" borderId="34" xfId="0" applyFont="1" applyBorder="1" applyAlignment="1">
      <alignment wrapText="1"/>
    </xf>
    <xf numFmtId="0" fontId="6" fillId="0" borderId="6" xfId="0" applyFont="1" applyBorder="1" applyAlignment="1">
      <alignment wrapText="1"/>
    </xf>
    <xf numFmtId="16" fontId="1" fillId="0" borderId="10" xfId="0" applyNumberFormat="1" applyFont="1" applyBorder="1"/>
    <xf numFmtId="0" fontId="1" fillId="0" borderId="47" xfId="0" applyFont="1" applyBorder="1" applyAlignment="1">
      <alignment wrapText="1"/>
    </xf>
    <xf numFmtId="0" fontId="3" fillId="0" borderId="27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16" fontId="1" fillId="0" borderId="8" xfId="0" applyNumberFormat="1" applyFont="1" applyBorder="1" applyAlignment="1">
      <alignment wrapText="1"/>
    </xf>
    <xf numFmtId="0" fontId="3" fillId="0" borderId="3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52" xfId="0" applyFont="1" applyBorder="1" applyAlignment="1">
      <alignment wrapText="1"/>
    </xf>
    <xf numFmtId="0" fontId="1" fillId="0" borderId="3" xfId="0" applyFont="1" applyBorder="1"/>
    <xf numFmtId="0" fontId="3" fillId="0" borderId="1" xfId="0" applyFont="1" applyBorder="1" applyAlignment="1">
      <alignment wrapText="1"/>
    </xf>
    <xf numFmtId="16" fontId="1" fillId="0" borderId="10" xfId="0" applyNumberFormat="1" applyFont="1" applyBorder="1" applyAlignment="1">
      <alignment wrapText="1"/>
    </xf>
    <xf numFmtId="0" fontId="3" fillId="0" borderId="46" xfId="0" applyFont="1" applyBorder="1" applyAlignment="1">
      <alignment horizontal="center" wrapText="1"/>
    </xf>
    <xf numFmtId="0" fontId="1" fillId="0" borderId="43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6" fillId="0" borderId="26" xfId="0" applyFont="1" applyBorder="1" applyAlignment="1">
      <alignment wrapText="1"/>
    </xf>
    <xf numFmtId="2" fontId="3" fillId="0" borderId="33" xfId="0" applyNumberFormat="1" applyFont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0" borderId="4" xfId="0" applyFont="1" applyBorder="1"/>
    <xf numFmtId="49" fontId="1" fillId="3" borderId="20" xfId="0" applyNumberFormat="1" applyFont="1" applyFill="1" applyBorder="1" applyAlignment="1">
      <alignment wrapText="1"/>
    </xf>
    <xf numFmtId="0" fontId="3" fillId="0" borderId="4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33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3" fillId="0" borderId="46" xfId="0" applyFont="1" applyBorder="1" applyAlignment="1">
      <alignment wrapText="1"/>
    </xf>
    <xf numFmtId="0" fontId="3" fillId="0" borderId="53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wrapText="1"/>
    </xf>
    <xf numFmtId="0" fontId="3" fillId="0" borderId="45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6" fillId="0" borderId="40" xfId="0" applyFont="1" applyBorder="1" applyAlignment="1">
      <alignment wrapText="1"/>
    </xf>
    <xf numFmtId="0" fontId="1" fillId="0" borderId="55" xfId="0" applyFont="1" applyBorder="1" applyAlignment="1">
      <alignment wrapText="1"/>
    </xf>
    <xf numFmtId="0" fontId="1" fillId="3" borderId="56" xfId="0" applyFont="1" applyFill="1" applyBorder="1" applyAlignment="1">
      <alignment wrapText="1"/>
    </xf>
    <xf numFmtId="0" fontId="1" fillId="0" borderId="56" xfId="0" applyFont="1" applyBorder="1" applyAlignment="1">
      <alignment wrapText="1"/>
    </xf>
    <xf numFmtId="0" fontId="1" fillId="0" borderId="57" xfId="0" applyFont="1" applyBorder="1" applyAlignment="1">
      <alignment wrapText="1"/>
    </xf>
    <xf numFmtId="49" fontId="1" fillId="0" borderId="53" xfId="0" applyNumberFormat="1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6" fillId="0" borderId="47" xfId="0" applyFont="1" applyFill="1" applyBorder="1" applyAlignment="1">
      <alignment wrapText="1"/>
    </xf>
    <xf numFmtId="0" fontId="1" fillId="2" borderId="23" xfId="0" applyFont="1" applyFill="1" applyBorder="1" applyAlignment="1">
      <alignment horizontal="center" wrapText="1"/>
    </xf>
    <xf numFmtId="0" fontId="3" fillId="0" borderId="51" xfId="0" applyFont="1" applyBorder="1" applyAlignment="1">
      <alignment horizontal="center" vertical="center" wrapText="1"/>
    </xf>
    <xf numFmtId="0" fontId="1" fillId="0" borderId="24" xfId="0" applyFont="1" applyBorder="1" applyAlignment="1">
      <alignment wrapText="1"/>
    </xf>
    <xf numFmtId="0" fontId="3" fillId="0" borderId="27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52" xfId="0" applyFont="1" applyFill="1" applyBorder="1" applyAlignment="1">
      <alignment wrapText="1"/>
    </xf>
    <xf numFmtId="0" fontId="3" fillId="0" borderId="22" xfId="0" applyFont="1" applyFill="1" applyBorder="1" applyAlignment="1">
      <alignment horizontal="center" wrapText="1"/>
    </xf>
    <xf numFmtId="1" fontId="4" fillId="0" borderId="28" xfId="0" applyNumberFormat="1" applyFont="1" applyBorder="1" applyAlignment="1">
      <alignment wrapText="1"/>
    </xf>
    <xf numFmtId="0" fontId="3" fillId="0" borderId="33" xfId="0" applyFont="1" applyBorder="1" applyAlignment="1">
      <alignment horizontal="right" wrapText="1"/>
    </xf>
    <xf numFmtId="164" fontId="3" fillId="0" borderId="28" xfId="0" applyNumberFormat="1" applyFont="1" applyBorder="1" applyAlignment="1">
      <alignment wrapText="1"/>
    </xf>
    <xf numFmtId="164" fontId="1" fillId="0" borderId="56" xfId="0" applyNumberFormat="1" applyFont="1" applyBorder="1" applyAlignment="1">
      <alignment wrapText="1"/>
    </xf>
    <xf numFmtId="0" fontId="6" fillId="3" borderId="26" xfId="0" applyFont="1" applyFill="1" applyBorder="1" applyAlignment="1">
      <alignment wrapText="1"/>
    </xf>
    <xf numFmtId="0" fontId="6" fillId="0" borderId="9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" fillId="3" borderId="40" xfId="0" applyFont="1" applyFill="1" applyBorder="1" applyAlignment="1">
      <alignment wrapText="1"/>
    </xf>
    <xf numFmtId="0" fontId="4" fillId="0" borderId="22" xfId="0" applyFont="1" applyBorder="1" applyAlignment="1">
      <alignment horizontal="center" wrapText="1"/>
    </xf>
    <xf numFmtId="0" fontId="1" fillId="0" borderId="61" xfId="0" applyFont="1" applyBorder="1" applyAlignment="1">
      <alignment wrapText="1"/>
    </xf>
    <xf numFmtId="0" fontId="1" fillId="2" borderId="47" xfId="0" applyFont="1" applyFill="1" applyBorder="1" applyAlignment="1">
      <alignment horizontal="center" wrapText="1"/>
    </xf>
    <xf numFmtId="0" fontId="6" fillId="0" borderId="6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4" fillId="0" borderId="45" xfId="0" applyFont="1" applyBorder="1" applyAlignment="1">
      <alignment horizontal="center" wrapText="1"/>
    </xf>
    <xf numFmtId="0" fontId="1" fillId="0" borderId="4" xfId="0" applyFont="1" applyBorder="1" applyAlignment="1">
      <alignment horizontal="right" wrapText="1"/>
    </xf>
    <xf numFmtId="0" fontId="1" fillId="0" borderId="63" xfId="0" applyFont="1" applyBorder="1" applyAlignment="1">
      <alignment wrapText="1"/>
    </xf>
    <xf numFmtId="0" fontId="1" fillId="2" borderId="24" xfId="0" applyFont="1" applyFill="1" applyBorder="1" applyAlignment="1">
      <alignment horizontal="center" wrapText="1"/>
    </xf>
    <xf numFmtId="0" fontId="1" fillId="2" borderId="63" xfId="0" applyFont="1" applyFill="1" applyBorder="1" applyAlignment="1">
      <alignment horizontal="center" wrapText="1"/>
    </xf>
    <xf numFmtId="0" fontId="1" fillId="0" borderId="47" xfId="0" applyFont="1" applyFill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0" borderId="63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4" fillId="0" borderId="48" xfId="0" applyFont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16" fontId="1" fillId="0" borderId="19" xfId="0" applyNumberFormat="1" applyFont="1" applyBorder="1" applyAlignment="1">
      <alignment wrapText="1"/>
    </xf>
    <xf numFmtId="16" fontId="1" fillId="0" borderId="20" xfId="0" applyNumberFormat="1" applyFont="1" applyBorder="1"/>
    <xf numFmtId="0" fontId="3" fillId="0" borderId="2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wrapText="1"/>
    </xf>
    <xf numFmtId="0" fontId="3" fillId="0" borderId="62" xfId="0" applyFont="1" applyBorder="1" applyAlignment="1">
      <alignment horizontal="center" vertical="center" wrapText="1"/>
    </xf>
    <xf numFmtId="0" fontId="6" fillId="3" borderId="40" xfId="0" applyFont="1" applyFill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3" fillId="0" borderId="37" xfId="0" applyFont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wrapText="1"/>
    </xf>
    <xf numFmtId="164" fontId="1" fillId="0" borderId="3" xfId="0" applyNumberFormat="1" applyFont="1" applyBorder="1" applyAlignment="1">
      <alignment wrapText="1"/>
    </xf>
    <xf numFmtId="0" fontId="1" fillId="2" borderId="28" xfId="0" applyFont="1" applyFill="1" applyBorder="1" applyAlignment="1">
      <alignment horizontal="center" wrapText="1"/>
    </xf>
    <xf numFmtId="0" fontId="6" fillId="0" borderId="43" xfId="0" applyFont="1" applyBorder="1" applyAlignment="1">
      <alignment wrapText="1"/>
    </xf>
    <xf numFmtId="0" fontId="1" fillId="0" borderId="26" xfId="0" applyFont="1" applyBorder="1" applyAlignment="1">
      <alignment horizontal="left" vertical="center" wrapText="1"/>
    </xf>
    <xf numFmtId="1" fontId="3" fillId="2" borderId="23" xfId="0" applyNumberFormat="1" applyFont="1" applyFill="1" applyBorder="1" applyAlignment="1">
      <alignment wrapText="1"/>
    </xf>
    <xf numFmtId="164" fontId="3" fillId="2" borderId="31" xfId="0" applyNumberFormat="1" applyFont="1" applyFill="1" applyBorder="1" applyAlignment="1">
      <alignment wrapText="1"/>
    </xf>
    <xf numFmtId="0" fontId="4" fillId="0" borderId="46" xfId="0" applyFont="1" applyBorder="1" applyAlignment="1">
      <alignment horizontal="center" vertical="center" wrapText="1"/>
    </xf>
    <xf numFmtId="0" fontId="7" fillId="0" borderId="32" xfId="0" applyFont="1" applyBorder="1" applyAlignment="1">
      <alignment wrapText="1"/>
    </xf>
    <xf numFmtId="0" fontId="4" fillId="0" borderId="45" xfId="0" applyFont="1" applyBorder="1" applyAlignment="1">
      <alignment horizontal="center" vertical="center" wrapText="1"/>
    </xf>
    <xf numFmtId="0" fontId="4" fillId="0" borderId="12" xfId="0" applyFont="1" applyBorder="1" applyAlignment="1">
      <alignment wrapText="1"/>
    </xf>
    <xf numFmtId="0" fontId="7" fillId="2" borderId="23" xfId="0" applyFont="1" applyFill="1" applyBorder="1" applyAlignment="1">
      <alignment horizontal="center" wrapText="1"/>
    </xf>
    <xf numFmtId="0" fontId="3" fillId="2" borderId="53" xfId="0" applyFont="1" applyFill="1" applyBorder="1" applyAlignment="1">
      <alignment horizontal="center" wrapText="1"/>
    </xf>
    <xf numFmtId="0" fontId="1" fillId="2" borderId="52" xfId="0" applyFont="1" applyFill="1" applyBorder="1" applyAlignment="1">
      <alignment horizontal="center" wrapText="1"/>
    </xf>
    <xf numFmtId="0" fontId="3" fillId="0" borderId="47" xfId="0" applyFont="1" applyBorder="1" applyAlignment="1">
      <alignment wrapText="1"/>
    </xf>
    <xf numFmtId="0" fontId="3" fillId="0" borderId="45" xfId="0" applyFont="1" applyBorder="1" applyAlignment="1">
      <alignment horizontal="left" vertical="center" wrapText="1"/>
    </xf>
    <xf numFmtId="0" fontId="8" fillId="0" borderId="53" xfId="0" applyFont="1" applyBorder="1" applyAlignment="1">
      <alignment wrapText="1"/>
    </xf>
    <xf numFmtId="16" fontId="1" fillId="0" borderId="30" xfId="0" applyNumberFormat="1" applyFont="1" applyBorder="1" applyAlignment="1">
      <alignment wrapText="1"/>
    </xf>
    <xf numFmtId="49" fontId="1" fillId="0" borderId="42" xfId="0" applyNumberFormat="1" applyFont="1" applyBorder="1" applyAlignment="1">
      <alignment wrapText="1"/>
    </xf>
    <xf numFmtId="0" fontId="1" fillId="3" borderId="65" xfId="0" applyFont="1" applyFill="1" applyBorder="1" applyAlignment="1">
      <alignment wrapText="1"/>
    </xf>
    <xf numFmtId="49" fontId="1" fillId="0" borderId="66" xfId="0" applyNumberFormat="1" applyFont="1" applyBorder="1" applyAlignment="1">
      <alignment wrapText="1"/>
    </xf>
    <xf numFmtId="49" fontId="3" fillId="0" borderId="53" xfId="0" applyNumberFormat="1" applyFont="1" applyBorder="1" applyAlignment="1">
      <alignment wrapText="1"/>
    </xf>
    <xf numFmtId="0" fontId="3" fillId="0" borderId="32" xfId="0" applyFont="1" applyBorder="1" applyAlignment="1">
      <alignment wrapText="1"/>
    </xf>
    <xf numFmtId="0" fontId="3" fillId="0" borderId="4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right" wrapText="1"/>
    </xf>
    <xf numFmtId="0" fontId="1" fillId="0" borderId="0" xfId="0" applyFont="1" applyAlignment="1"/>
    <xf numFmtId="0" fontId="1" fillId="0" borderId="1" xfId="0" applyFont="1" applyBorder="1" applyAlignment="1"/>
    <xf numFmtId="0" fontId="6" fillId="0" borderId="40" xfId="0" applyFont="1" applyBorder="1" applyAlignment="1"/>
    <xf numFmtId="0" fontId="1" fillId="0" borderId="33" xfId="0" applyFont="1" applyBorder="1" applyAlignment="1">
      <alignment horizontal="right"/>
    </xf>
    <xf numFmtId="0" fontId="1" fillId="0" borderId="7" xfId="0" applyFont="1" applyBorder="1" applyAlignment="1"/>
    <xf numFmtId="49" fontId="1" fillId="0" borderId="8" xfId="0" applyNumberFormat="1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>
      <alignment horizontal="right"/>
    </xf>
    <xf numFmtId="49" fontId="1" fillId="0" borderId="10" xfId="0" applyNumberFormat="1" applyFont="1" applyBorder="1" applyAlignment="1"/>
    <xf numFmtId="0" fontId="1" fillId="0" borderId="52" xfId="0" applyFont="1" applyBorder="1" applyAlignment="1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/>
    <xf numFmtId="49" fontId="1" fillId="0" borderId="19" xfId="0" applyNumberFormat="1" applyFont="1" applyBorder="1" applyAlignment="1"/>
    <xf numFmtId="0" fontId="3" fillId="0" borderId="23" xfId="0" applyFont="1" applyBorder="1" applyAlignment="1">
      <alignment horizontal="right"/>
    </xf>
    <xf numFmtId="49" fontId="1" fillId="0" borderId="24" xfId="0" applyNumberFormat="1" applyFont="1" applyBorder="1" applyAlignment="1"/>
    <xf numFmtId="0" fontId="3" fillId="0" borderId="22" xfId="0" applyFont="1" applyBorder="1" applyAlignment="1"/>
    <xf numFmtId="0" fontId="3" fillId="0" borderId="23" xfId="0" applyFont="1" applyBorder="1" applyAlignment="1"/>
    <xf numFmtId="0" fontId="1" fillId="3" borderId="1" xfId="0" applyFont="1" applyFill="1" applyBorder="1" applyAlignment="1"/>
    <xf numFmtId="49" fontId="1" fillId="3" borderId="10" xfId="0" applyNumberFormat="1" applyFont="1" applyFill="1" applyBorder="1" applyAlignment="1"/>
    <xf numFmtId="164" fontId="1" fillId="0" borderId="10" xfId="0" applyNumberFormat="1" applyFont="1" applyBorder="1" applyAlignment="1"/>
    <xf numFmtId="16" fontId="1" fillId="0" borderId="30" xfId="0" applyNumberFormat="1" applyFont="1" applyBorder="1" applyAlignment="1"/>
    <xf numFmtId="2" fontId="1" fillId="0" borderId="1" xfId="0" applyNumberFormat="1" applyFont="1" applyBorder="1" applyAlignment="1"/>
    <xf numFmtId="164" fontId="1" fillId="0" borderId="56" xfId="0" applyNumberFormat="1" applyFont="1" applyBorder="1" applyAlignment="1"/>
    <xf numFmtId="49" fontId="1" fillId="0" borderId="42" xfId="0" applyNumberFormat="1" applyFont="1" applyBorder="1" applyAlignment="1"/>
    <xf numFmtId="0" fontId="1" fillId="0" borderId="52" xfId="0" applyFont="1" applyFill="1" applyBorder="1" applyAlignment="1"/>
    <xf numFmtId="0" fontId="1" fillId="3" borderId="65" xfId="0" applyFont="1" applyFill="1" applyBorder="1" applyAlignment="1"/>
    <xf numFmtId="49" fontId="1" fillId="0" borderId="66" xfId="0" applyNumberFormat="1" applyFont="1" applyBorder="1" applyAlignment="1"/>
    <xf numFmtId="0" fontId="3" fillId="0" borderId="22" xfId="0" applyFont="1" applyFill="1" applyBorder="1" applyAlignment="1">
      <alignment horizontal="center"/>
    </xf>
    <xf numFmtId="0" fontId="3" fillId="0" borderId="63" xfId="0" applyFont="1" applyBorder="1" applyAlignment="1"/>
    <xf numFmtId="49" fontId="3" fillId="0" borderId="53" xfId="0" applyNumberFormat="1" applyFont="1" applyBorder="1" applyAlignment="1"/>
    <xf numFmtId="0" fontId="1" fillId="0" borderId="23" xfId="0" applyFont="1" applyBorder="1" applyAlignment="1"/>
    <xf numFmtId="0" fontId="1" fillId="0" borderId="24" xfId="0" applyFont="1" applyBorder="1" applyAlignment="1"/>
    <xf numFmtId="0" fontId="6" fillId="0" borderId="26" xfId="0" applyFont="1" applyBorder="1" applyAlignment="1"/>
    <xf numFmtId="0" fontId="1" fillId="0" borderId="4" xfId="0" applyFont="1" applyBorder="1" applyAlignment="1"/>
    <xf numFmtId="49" fontId="1" fillId="0" borderId="20" xfId="0" applyNumberFormat="1" applyFont="1" applyBorder="1" applyAlignment="1"/>
    <xf numFmtId="0" fontId="1" fillId="0" borderId="5" xfId="0" applyFont="1" applyFill="1" applyBorder="1" applyAlignment="1"/>
    <xf numFmtId="164" fontId="1" fillId="0" borderId="1" xfId="0" applyNumberFormat="1" applyFont="1" applyBorder="1" applyAlignment="1"/>
    <xf numFmtId="0" fontId="1" fillId="0" borderId="16" xfId="0" applyFont="1" applyBorder="1" applyAlignment="1"/>
    <xf numFmtId="0" fontId="1" fillId="0" borderId="17" xfId="0" applyFont="1" applyBorder="1" applyAlignment="1"/>
    <xf numFmtId="0" fontId="1" fillId="0" borderId="18" xfId="0" applyFont="1" applyBorder="1" applyAlignment="1"/>
    <xf numFmtId="0" fontId="3" fillId="0" borderId="31" xfId="0" applyFont="1" applyBorder="1" applyAlignment="1"/>
    <xf numFmtId="0" fontId="1" fillId="0" borderId="32" xfId="0" applyFont="1" applyBorder="1" applyAlignment="1"/>
    <xf numFmtId="0" fontId="4" fillId="0" borderId="53" xfId="0" applyFont="1" applyBorder="1" applyAlignment="1">
      <alignment horizontal="center"/>
    </xf>
    <xf numFmtId="0" fontId="4" fillId="0" borderId="31" xfId="0" applyFont="1" applyBorder="1" applyAlignment="1"/>
    <xf numFmtId="0" fontId="7" fillId="0" borderId="32" xfId="0" applyFont="1" applyBorder="1" applyAlignment="1"/>
    <xf numFmtId="0" fontId="1" fillId="2" borderId="4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49" fontId="1" fillId="0" borderId="18" xfId="0" applyNumberFormat="1" applyFont="1" applyBorder="1" applyAlignment="1"/>
    <xf numFmtId="0" fontId="1" fillId="0" borderId="1" xfId="0" applyFont="1" applyFill="1" applyBorder="1" applyAlignment="1"/>
    <xf numFmtId="49" fontId="1" fillId="0" borderId="10" xfId="0" applyNumberFormat="1" applyFont="1" applyFill="1" applyBorder="1" applyAlignment="1"/>
    <xf numFmtId="0" fontId="3" fillId="0" borderId="46" xfId="0" applyFont="1" applyBorder="1" applyAlignment="1">
      <alignment horizontal="center"/>
    </xf>
    <xf numFmtId="0" fontId="3" fillId="0" borderId="33" xfId="0" applyFont="1" applyBorder="1" applyAlignment="1"/>
    <xf numFmtId="49" fontId="1" fillId="0" borderId="34" xfId="0" applyNumberFormat="1" applyFont="1" applyBorder="1" applyAlignment="1"/>
    <xf numFmtId="0" fontId="1" fillId="3" borderId="7" xfId="0" applyFont="1" applyFill="1" applyBorder="1" applyAlignment="1"/>
    <xf numFmtId="49" fontId="1" fillId="3" borderId="8" xfId="0" applyNumberFormat="1" applyFont="1" applyFill="1" applyBorder="1" applyAlignment="1"/>
    <xf numFmtId="0" fontId="4" fillId="0" borderId="33" xfId="0" applyFont="1" applyBorder="1" applyAlignment="1"/>
    <xf numFmtId="49" fontId="1" fillId="0" borderId="32" xfId="0" applyNumberFormat="1" applyFont="1" applyBorder="1" applyAlignment="1"/>
    <xf numFmtId="0" fontId="4" fillId="0" borderId="23" xfId="0" applyFont="1" applyBorder="1" applyAlignment="1"/>
    <xf numFmtId="0" fontId="4" fillId="0" borderId="28" xfId="0" applyFont="1" applyBorder="1" applyAlignment="1"/>
    <xf numFmtId="0" fontId="3" fillId="0" borderId="24" xfId="0" applyFont="1" applyBorder="1" applyAlignment="1"/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6" fillId="0" borderId="6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3" fillId="0" borderId="46" xfId="0" applyFont="1" applyBorder="1" applyAlignment="1"/>
    <xf numFmtId="0" fontId="6" fillId="0" borderId="5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0" borderId="47" xfId="0" applyFont="1" applyBorder="1" applyAlignment="1"/>
    <xf numFmtId="0" fontId="3" fillId="0" borderId="34" xfId="0" applyFont="1" applyBorder="1" applyAlignment="1"/>
    <xf numFmtId="0" fontId="1" fillId="0" borderId="21" xfId="0" applyFont="1" applyBorder="1" applyAlignment="1"/>
    <xf numFmtId="0" fontId="3" fillId="0" borderId="32" xfId="0" applyFont="1" applyBorder="1" applyAlignment="1"/>
    <xf numFmtId="0" fontId="4" fillId="0" borderId="28" xfId="0" applyFont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49" fontId="1" fillId="0" borderId="14" xfId="0" applyNumberFormat="1" applyFont="1" applyBorder="1" applyAlignment="1"/>
    <xf numFmtId="0" fontId="1" fillId="3" borderId="17" xfId="0" applyFont="1" applyFill="1" applyBorder="1" applyAlignment="1"/>
    <xf numFmtId="0" fontId="1" fillId="0" borderId="34" xfId="0" applyFont="1" applyBorder="1" applyAlignment="1"/>
    <xf numFmtId="0" fontId="1" fillId="3" borderId="40" xfId="0" applyFont="1" applyFill="1" applyBorder="1" applyAlignment="1"/>
    <xf numFmtId="0" fontId="3" fillId="0" borderId="31" xfId="0" applyFont="1" applyFill="1" applyBorder="1" applyAlignment="1"/>
    <xf numFmtId="49" fontId="3" fillId="0" borderId="32" xfId="0" applyNumberFormat="1" applyFont="1" applyFill="1" applyBorder="1" applyAlignment="1"/>
    <xf numFmtId="0" fontId="1" fillId="2" borderId="51" xfId="0" applyFont="1" applyFill="1" applyBorder="1" applyAlignment="1">
      <alignment horizontal="center"/>
    </xf>
    <xf numFmtId="0" fontId="6" fillId="0" borderId="43" xfId="0" applyFont="1" applyBorder="1" applyAlignment="1"/>
    <xf numFmtId="0" fontId="1" fillId="0" borderId="3" xfId="0" applyFont="1" applyBorder="1" applyAlignment="1"/>
    <xf numFmtId="49" fontId="3" fillId="0" borderId="37" xfId="0" applyNumberFormat="1" applyFont="1" applyBorder="1" applyAlignment="1"/>
    <xf numFmtId="0" fontId="3" fillId="0" borderId="3" xfId="0" applyFont="1" applyBorder="1" applyAlignment="1"/>
    <xf numFmtId="16" fontId="1" fillId="0" borderId="10" xfId="0" applyNumberFormat="1" applyFont="1" applyBorder="1" applyAlignment="1"/>
    <xf numFmtId="49" fontId="3" fillId="0" borderId="24" xfId="0" applyNumberFormat="1" applyFont="1" applyBorder="1" applyAlignment="1"/>
    <xf numFmtId="0" fontId="1" fillId="0" borderId="3" xfId="0" applyFont="1" applyFill="1" applyBorder="1" applyAlignment="1"/>
    <xf numFmtId="49" fontId="1" fillId="0" borderId="12" xfId="0" applyNumberFormat="1" applyFont="1" applyFill="1" applyBorder="1" applyAlignment="1"/>
    <xf numFmtId="0" fontId="3" fillId="0" borderId="23" xfId="0" applyFont="1" applyFill="1" applyBorder="1" applyAlignment="1"/>
    <xf numFmtId="49" fontId="3" fillId="0" borderId="24" xfId="0" applyNumberFormat="1" applyFont="1" applyFill="1" applyBorder="1" applyAlignment="1"/>
    <xf numFmtId="0" fontId="3" fillId="0" borderId="53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49" fontId="1" fillId="0" borderId="12" xfId="0" applyNumberFormat="1" applyFont="1" applyBorder="1" applyAlignment="1"/>
    <xf numFmtId="0" fontId="1" fillId="0" borderId="7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49" fontId="1" fillId="0" borderId="38" xfId="0" applyNumberFormat="1" applyFont="1" applyBorder="1" applyAlignment="1"/>
    <xf numFmtId="0" fontId="3" fillId="0" borderId="45" xfId="0" applyFont="1" applyBorder="1" applyAlignment="1"/>
    <xf numFmtId="2" fontId="3" fillId="0" borderId="33" xfId="0" applyNumberFormat="1" applyFont="1" applyBorder="1" applyAlignment="1"/>
    <xf numFmtId="49" fontId="3" fillId="0" borderId="34" xfId="0" applyNumberFormat="1" applyFont="1" applyBorder="1" applyAlignment="1"/>
    <xf numFmtId="49" fontId="3" fillId="0" borderId="32" xfId="0" applyNumberFormat="1" applyFont="1" applyBorder="1" applyAlignment="1"/>
    <xf numFmtId="0" fontId="1" fillId="0" borderId="31" xfId="0" applyFont="1" applyBorder="1" applyAlignment="1"/>
    <xf numFmtId="49" fontId="1" fillId="0" borderId="53" xfId="0" applyNumberFormat="1" applyFont="1" applyBorder="1" applyAlignment="1"/>
    <xf numFmtId="0" fontId="1" fillId="3" borderId="56" xfId="0" applyFont="1" applyFill="1" applyBorder="1" applyAlignment="1"/>
    <xf numFmtId="0" fontId="1" fillId="0" borderId="56" xfId="0" applyFont="1" applyBorder="1" applyAlignment="1"/>
    <xf numFmtId="49" fontId="1" fillId="0" borderId="37" xfId="0" applyNumberFormat="1" applyFont="1" applyBorder="1" applyAlignment="1"/>
    <xf numFmtId="164" fontId="1" fillId="0" borderId="23" xfId="0" applyNumberFormat="1" applyFont="1" applyBorder="1" applyAlignment="1"/>
    <xf numFmtId="0" fontId="1" fillId="2" borderId="37" xfId="0" applyFont="1" applyFill="1" applyBorder="1" applyAlignment="1">
      <alignment horizontal="center"/>
    </xf>
    <xf numFmtId="0" fontId="1" fillId="0" borderId="26" xfId="0" applyFont="1" applyBorder="1" applyAlignment="1"/>
    <xf numFmtId="0" fontId="1" fillId="0" borderId="20" xfId="0" applyFont="1" applyBorder="1" applyAlignment="1"/>
    <xf numFmtId="164" fontId="1" fillId="0" borderId="3" xfId="0" applyNumberFormat="1" applyFont="1" applyBorder="1" applyAlignment="1"/>
    <xf numFmtId="16" fontId="1" fillId="0" borderId="8" xfId="0" applyNumberFormat="1" applyFont="1" applyBorder="1" applyAlignment="1"/>
    <xf numFmtId="0" fontId="1" fillId="3" borderId="2" xfId="0" applyFont="1" applyFill="1" applyBorder="1" applyAlignment="1"/>
    <xf numFmtId="0" fontId="1" fillId="0" borderId="33" xfId="0" applyFont="1" applyBorder="1" applyAlignment="1"/>
    <xf numFmtId="0" fontId="1" fillId="2" borderId="2" xfId="0" applyFont="1" applyFill="1" applyBorder="1" applyAlignment="1">
      <alignment horizontal="center"/>
    </xf>
    <xf numFmtId="0" fontId="1" fillId="2" borderId="69" xfId="0" applyFont="1" applyFill="1" applyBorder="1" applyAlignment="1"/>
    <xf numFmtId="0" fontId="1" fillId="2" borderId="70" xfId="0" applyFont="1" applyFill="1" applyBorder="1" applyAlignment="1"/>
    <xf numFmtId="0" fontId="3" fillId="0" borderId="27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28" xfId="0" applyFont="1" applyBorder="1" applyAlignment="1">
      <alignment horizontal="right"/>
    </xf>
    <xf numFmtId="0" fontId="7" fillId="0" borderId="1" xfId="0" applyFont="1" applyBorder="1" applyAlignment="1"/>
    <xf numFmtId="0" fontId="4" fillId="0" borderId="24" xfId="0" applyFont="1" applyBorder="1" applyAlignment="1"/>
    <xf numFmtId="0" fontId="9" fillId="2" borderId="15" xfId="0" applyFont="1" applyFill="1" applyBorder="1" applyAlignment="1">
      <alignment horizontal="center" wrapText="1"/>
    </xf>
    <xf numFmtId="0" fontId="1" fillId="0" borderId="21" xfId="0" applyFont="1" applyFill="1" applyBorder="1" applyAlignment="1"/>
    <xf numFmtId="0" fontId="1" fillId="0" borderId="17" xfId="0" applyFont="1" applyFill="1" applyBorder="1" applyAlignment="1"/>
    <xf numFmtId="49" fontId="1" fillId="0" borderId="18" xfId="0" applyNumberFormat="1" applyFont="1" applyFill="1" applyBorder="1" applyAlignment="1"/>
    <xf numFmtId="0" fontId="3" fillId="0" borderId="42" xfId="0" applyFont="1" applyBorder="1" applyAlignment="1">
      <alignment horizontal="center" vertical="center" wrapText="1"/>
    </xf>
    <xf numFmtId="0" fontId="1" fillId="0" borderId="6" xfId="0" applyFont="1" applyBorder="1" applyAlignment="1"/>
    <xf numFmtId="16" fontId="1" fillId="0" borderId="2" xfId="0" applyNumberFormat="1" applyFont="1" applyBorder="1" applyAlignment="1"/>
    <xf numFmtId="0" fontId="4" fillId="0" borderId="54" xfId="0" applyFont="1" applyBorder="1" applyAlignment="1">
      <alignment horizontal="center" wrapText="1"/>
    </xf>
    <xf numFmtId="0" fontId="1" fillId="0" borderId="45" xfId="0" applyFont="1" applyBorder="1" applyAlignment="1">
      <alignment wrapText="1"/>
    </xf>
    <xf numFmtId="164" fontId="1" fillId="0" borderId="33" xfId="0" applyNumberFormat="1" applyFont="1" applyBorder="1" applyAlignment="1">
      <alignment wrapText="1"/>
    </xf>
    <xf numFmtId="0" fontId="1" fillId="0" borderId="67" xfId="0" applyFont="1" applyBorder="1" applyAlignment="1"/>
    <xf numFmtId="0" fontId="1" fillId="0" borderId="45" xfId="0" applyFont="1" applyBorder="1" applyAlignment="1"/>
    <xf numFmtId="164" fontId="1" fillId="0" borderId="33" xfId="0" applyNumberFormat="1" applyFont="1" applyBorder="1" applyAlignment="1"/>
    <xf numFmtId="164" fontId="3" fillId="0" borderId="3" xfId="0" applyNumberFormat="1" applyFont="1" applyBorder="1" applyAlignment="1">
      <alignment wrapText="1"/>
    </xf>
    <xf numFmtId="0" fontId="6" fillId="0" borderId="71" xfId="0" applyFont="1" applyBorder="1" applyAlignment="1">
      <alignment wrapText="1"/>
    </xf>
    <xf numFmtId="0" fontId="1" fillId="0" borderId="22" xfId="0" applyFont="1" applyBorder="1" applyAlignment="1"/>
    <xf numFmtId="0" fontId="1" fillId="0" borderId="28" xfId="0" applyFont="1" applyBorder="1" applyAlignment="1"/>
    <xf numFmtId="164" fontId="1" fillId="0" borderId="59" xfId="0" applyNumberFormat="1" applyFont="1" applyBorder="1" applyAlignment="1">
      <alignment wrapText="1"/>
    </xf>
    <xf numFmtId="0" fontId="3" fillId="0" borderId="42" xfId="0" applyFont="1" applyBorder="1" applyAlignment="1">
      <alignment vertical="center" wrapText="1"/>
    </xf>
    <xf numFmtId="0" fontId="1" fillId="0" borderId="36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center" wrapText="1"/>
    </xf>
    <xf numFmtId="0" fontId="6" fillId="0" borderId="48" xfId="0" applyFont="1" applyBorder="1" applyAlignment="1"/>
    <xf numFmtId="0" fontId="6" fillId="0" borderId="9" xfId="0" applyFont="1" applyBorder="1" applyAlignment="1"/>
    <xf numFmtId="0" fontId="1" fillId="0" borderId="45" xfId="0" applyFont="1" applyBorder="1" applyAlignment="1">
      <alignment horizontal="left"/>
    </xf>
    <xf numFmtId="0" fontId="3" fillId="0" borderId="54" xfId="0" applyFont="1" applyBorder="1" applyAlignment="1">
      <alignment horizontal="center" wrapText="1"/>
    </xf>
    <xf numFmtId="0" fontId="1" fillId="0" borderId="9" xfId="0" applyFont="1" applyBorder="1" applyAlignment="1">
      <alignment vertical="top" wrapText="1"/>
    </xf>
    <xf numFmtId="16" fontId="1" fillId="0" borderId="34" xfId="0" applyNumberFormat="1" applyFont="1" applyBorder="1" applyAlignment="1"/>
    <xf numFmtId="0" fontId="3" fillId="0" borderId="1" xfId="0" applyFont="1" applyBorder="1" applyAlignment="1"/>
    <xf numFmtId="0" fontId="1" fillId="0" borderId="9" xfId="0" applyFont="1" applyBorder="1" applyAlignment="1">
      <alignment horizontal="left"/>
    </xf>
    <xf numFmtId="0" fontId="6" fillId="3" borderId="9" xfId="0" applyFont="1" applyFill="1" applyBorder="1" applyAlignment="1">
      <alignment wrapText="1"/>
    </xf>
    <xf numFmtId="0" fontId="9" fillId="0" borderId="54" xfId="0" applyFont="1" applyBorder="1" applyAlignment="1">
      <alignment horizontal="center" wrapText="1"/>
    </xf>
    <xf numFmtId="0" fontId="9" fillId="0" borderId="44" xfId="0" applyFont="1" applyBorder="1" applyAlignment="1">
      <alignment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0" fillId="0" borderId="3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7" fillId="0" borderId="55" xfId="0" applyFont="1" applyBorder="1" applyAlignment="1">
      <alignment horizontal="center" wrapText="1"/>
    </xf>
    <xf numFmtId="0" fontId="7" fillId="0" borderId="68" xfId="0" applyFont="1" applyBorder="1" applyAlignment="1">
      <alignment horizontal="center" wrapText="1"/>
    </xf>
    <xf numFmtId="0" fontId="7" fillId="0" borderId="40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3" fillId="0" borderId="66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58" xfId="0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7" fillId="0" borderId="67" xfId="0" applyFont="1" applyBorder="1" applyAlignment="1">
      <alignment horizontal="center" wrapText="1"/>
    </xf>
    <xf numFmtId="0" fontId="7" fillId="0" borderId="43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42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7" fillId="0" borderId="23" xfId="0" applyFont="1" applyBorder="1" applyAlignment="1">
      <alignment wrapText="1"/>
    </xf>
    <xf numFmtId="0" fontId="4" fillId="0" borderId="24" xfId="0" applyFont="1" applyBorder="1" applyAlignment="1">
      <alignment wrapText="1"/>
    </xf>
    <xf numFmtId="49" fontId="3" fillId="0" borderId="12" xfId="0" applyNumberFormat="1" applyFont="1" applyBorder="1" applyAlignment="1">
      <alignment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8"/>
  <sheetViews>
    <sheetView tabSelected="1" topLeftCell="A2" zoomScaleNormal="100" workbookViewId="0">
      <pane ySplit="4" topLeftCell="A408" activePane="bottomLeft" state="frozen"/>
      <selection activeCell="A2" sqref="A2"/>
      <selection pane="bottomLeft" activeCell="A402" sqref="A402:J420"/>
    </sheetView>
  </sheetViews>
  <sheetFormatPr defaultColWidth="9.109375" defaultRowHeight="14.4" x14ac:dyDescent="0.3"/>
  <cols>
    <col min="1" max="1" width="16.88671875" style="3" customWidth="1"/>
    <col min="2" max="2" width="43.33203125" style="3" customWidth="1"/>
    <col min="3" max="3" width="10.5546875" style="3" customWidth="1"/>
    <col min="4" max="4" width="14" style="3" customWidth="1"/>
    <col min="5" max="5" width="0.44140625" style="3" hidden="1" customWidth="1"/>
    <col min="6" max="7" width="12.5546875" style="3" customWidth="1"/>
    <col min="8" max="8" width="21.5546875" style="3" customWidth="1"/>
    <col min="9" max="9" width="13" style="3" customWidth="1"/>
    <col min="10" max="10" width="13.109375" style="3" customWidth="1"/>
    <col min="11" max="11" width="13.5546875" style="9" hidden="1" customWidth="1"/>
    <col min="12" max="12" width="22.33203125" style="3" hidden="1" customWidth="1"/>
    <col min="13" max="13" width="13.109375" style="3" customWidth="1"/>
    <col min="14" max="14" width="27.44140625" style="3" customWidth="1"/>
    <col min="15" max="16384" width="9.109375" style="3"/>
  </cols>
  <sheetData>
    <row r="1" spans="1:13" hidden="1" x14ac:dyDescent="0.3"/>
    <row r="2" spans="1:13" ht="15.6" x14ac:dyDescent="0.3">
      <c r="A2" s="401" t="s">
        <v>109</v>
      </c>
      <c r="B2" s="401"/>
      <c r="C2" s="401"/>
      <c r="D2" s="401"/>
      <c r="E2" s="401"/>
      <c r="F2" s="401"/>
      <c r="G2" s="401"/>
      <c r="H2" s="401"/>
      <c r="I2" s="401"/>
      <c r="J2" s="401"/>
    </row>
    <row r="3" spans="1:13" ht="16.2" thickBot="1" x14ac:dyDescent="0.35">
      <c r="A3" s="223"/>
      <c r="B3" s="223"/>
      <c r="C3" s="223"/>
      <c r="D3" s="223"/>
      <c r="E3" s="223"/>
      <c r="F3" s="223"/>
      <c r="G3" s="223"/>
      <c r="H3" s="223"/>
      <c r="I3" s="223"/>
      <c r="J3" s="223"/>
    </row>
    <row r="4" spans="1:13" ht="24" customHeight="1" x14ac:dyDescent="0.3">
      <c r="A4" s="406" t="s">
        <v>0</v>
      </c>
      <c r="B4" s="392" t="s">
        <v>1</v>
      </c>
      <c r="C4" s="394" t="s">
        <v>8</v>
      </c>
      <c r="D4" s="396" t="s">
        <v>2</v>
      </c>
      <c r="E4" s="397"/>
      <c r="F4" s="397"/>
      <c r="G4" s="398"/>
      <c r="H4" s="399" t="s">
        <v>6</v>
      </c>
      <c r="I4" s="399" t="s">
        <v>35</v>
      </c>
      <c r="J4" s="408" t="s">
        <v>7</v>
      </c>
      <c r="K4" s="411"/>
      <c r="L4" s="410"/>
      <c r="M4" s="410"/>
    </row>
    <row r="5" spans="1:13" ht="17.399999999999999" customHeight="1" x14ac:dyDescent="0.3">
      <c r="A5" s="407"/>
      <c r="B5" s="393"/>
      <c r="C5" s="395"/>
      <c r="D5" s="224" t="s">
        <v>3</v>
      </c>
      <c r="E5" s="353"/>
      <c r="F5" s="224" t="s">
        <v>4</v>
      </c>
      <c r="G5" s="224" t="s">
        <v>5</v>
      </c>
      <c r="H5" s="400"/>
      <c r="I5" s="400"/>
      <c r="J5" s="409"/>
      <c r="K5" s="411"/>
      <c r="L5" s="410"/>
      <c r="M5" s="410"/>
    </row>
    <row r="6" spans="1:13" ht="36.6" customHeight="1" thickBot="1" x14ac:dyDescent="0.35">
      <c r="A6" s="355" t="s">
        <v>44</v>
      </c>
      <c r="B6" s="341"/>
      <c r="C6" s="341"/>
      <c r="D6" s="341"/>
      <c r="E6" s="341"/>
      <c r="F6" s="341"/>
      <c r="G6" s="341"/>
      <c r="H6" s="341"/>
      <c r="I6" s="341"/>
      <c r="J6" s="342"/>
    </row>
    <row r="7" spans="1:13" ht="32.25" customHeight="1" x14ac:dyDescent="0.3">
      <c r="A7" s="387" t="s">
        <v>9</v>
      </c>
      <c r="B7" s="146" t="s">
        <v>110</v>
      </c>
      <c r="C7" s="226">
        <v>150</v>
      </c>
      <c r="D7" s="227">
        <v>4.5</v>
      </c>
      <c r="E7" s="227"/>
      <c r="F7" s="227">
        <v>3.9</v>
      </c>
      <c r="G7" s="227">
        <v>23.02</v>
      </c>
      <c r="H7" s="227">
        <v>146.19999999999999</v>
      </c>
      <c r="I7" s="227">
        <v>0.42</v>
      </c>
      <c r="J7" s="228" t="s">
        <v>111</v>
      </c>
    </row>
    <row r="8" spans="1:13" ht="15.6" x14ac:dyDescent="0.3">
      <c r="A8" s="388"/>
      <c r="B8" s="229" t="s">
        <v>212</v>
      </c>
      <c r="C8" s="230">
        <v>29</v>
      </c>
      <c r="D8" s="224">
        <v>1.6</v>
      </c>
      <c r="E8" s="224"/>
      <c r="F8" s="224">
        <v>4</v>
      </c>
      <c r="G8" s="224">
        <v>11.13</v>
      </c>
      <c r="H8" s="224">
        <v>72.08</v>
      </c>
      <c r="I8" s="224">
        <v>0</v>
      </c>
      <c r="J8" s="231" t="s">
        <v>277</v>
      </c>
    </row>
    <row r="9" spans="1:13" ht="16.2" thickBot="1" x14ac:dyDescent="0.35">
      <c r="A9" s="388"/>
      <c r="B9" s="232" t="s">
        <v>18</v>
      </c>
      <c r="C9" s="233">
        <v>150</v>
      </c>
      <c r="D9" s="234">
        <v>2.25</v>
      </c>
      <c r="E9" s="234"/>
      <c r="F9" s="234">
        <v>2.1</v>
      </c>
      <c r="G9" s="234">
        <v>10.050000000000001</v>
      </c>
      <c r="H9" s="234">
        <v>66.75</v>
      </c>
      <c r="I9" s="234">
        <v>0.39</v>
      </c>
      <c r="J9" s="235" t="s">
        <v>122</v>
      </c>
    </row>
    <row r="10" spans="1:13" ht="20.25" customHeight="1" thickBot="1" x14ac:dyDescent="0.35">
      <c r="A10" s="389"/>
      <c r="B10" s="386" t="s">
        <v>285</v>
      </c>
      <c r="C10" s="352">
        <f>SUM(C7:C9)</f>
        <v>329</v>
      </c>
      <c r="D10" s="236">
        <f t="shared" ref="D10:I10" si="0">SUM(D7:D9)</f>
        <v>8.35</v>
      </c>
      <c r="E10" s="236"/>
      <c r="F10" s="236">
        <f t="shared" si="0"/>
        <v>10</v>
      </c>
      <c r="G10" s="236">
        <f t="shared" si="0"/>
        <v>44.2</v>
      </c>
      <c r="H10" s="236">
        <f t="shared" si="0"/>
        <v>285.02999999999997</v>
      </c>
      <c r="I10" s="236">
        <f t="shared" si="0"/>
        <v>0.81</v>
      </c>
      <c r="J10" s="237"/>
      <c r="K10" s="74"/>
      <c r="L10" s="74"/>
      <c r="M10" s="74"/>
    </row>
    <row r="11" spans="1:13" ht="23.4" customHeight="1" thickBot="1" x14ac:dyDescent="0.35">
      <c r="A11" s="385" t="s">
        <v>11</v>
      </c>
      <c r="B11" s="365" t="s">
        <v>241</v>
      </c>
      <c r="C11" s="366">
        <v>200</v>
      </c>
      <c r="D11" s="367">
        <v>0.1</v>
      </c>
      <c r="E11" s="367"/>
      <c r="F11" s="339">
        <v>0.2</v>
      </c>
      <c r="G11" s="339">
        <v>2.02</v>
      </c>
      <c r="H11" s="339">
        <v>82.8</v>
      </c>
      <c r="I11" s="367">
        <v>0</v>
      </c>
      <c r="J11" s="276" t="s">
        <v>70</v>
      </c>
      <c r="K11" s="74"/>
      <c r="L11" s="74"/>
      <c r="M11" s="74"/>
    </row>
    <row r="12" spans="1:13" ht="39" customHeight="1" x14ac:dyDescent="0.3">
      <c r="A12" s="387" t="s">
        <v>12</v>
      </c>
      <c r="B12" s="56" t="s">
        <v>180</v>
      </c>
      <c r="C12" s="224">
        <v>40</v>
      </c>
      <c r="D12" s="224">
        <v>0.5</v>
      </c>
      <c r="E12" s="224"/>
      <c r="F12" s="224">
        <v>3.9</v>
      </c>
      <c r="G12" s="224">
        <v>2.9</v>
      </c>
      <c r="H12" s="224">
        <v>48.6</v>
      </c>
      <c r="I12" s="224">
        <v>3</v>
      </c>
      <c r="J12" s="231" t="s">
        <v>160</v>
      </c>
      <c r="K12" s="74"/>
      <c r="L12" s="74"/>
      <c r="M12" s="74"/>
    </row>
    <row r="13" spans="1:13" ht="15.6" x14ac:dyDescent="0.3">
      <c r="A13" s="388"/>
      <c r="B13" s="229" t="s">
        <v>54</v>
      </c>
      <c r="C13" s="224">
        <v>150</v>
      </c>
      <c r="D13" s="240">
        <v>2.02</v>
      </c>
      <c r="E13" s="240"/>
      <c r="F13" s="240">
        <v>2.7</v>
      </c>
      <c r="G13" s="240">
        <v>7.1</v>
      </c>
      <c r="H13" s="240">
        <v>60.75</v>
      </c>
      <c r="I13" s="240">
        <v>11.43</v>
      </c>
      <c r="J13" s="241" t="s">
        <v>112</v>
      </c>
      <c r="K13" s="74"/>
      <c r="L13" s="74"/>
      <c r="M13" s="74"/>
    </row>
    <row r="14" spans="1:13" ht="15.6" x14ac:dyDescent="0.3">
      <c r="A14" s="388"/>
      <c r="B14" s="229" t="s">
        <v>242</v>
      </c>
      <c r="C14" s="224">
        <v>180</v>
      </c>
      <c r="D14" s="240">
        <v>8.1999999999999993</v>
      </c>
      <c r="E14" s="240"/>
      <c r="F14" s="240">
        <v>7.4</v>
      </c>
      <c r="G14" s="240">
        <v>5.2</v>
      </c>
      <c r="H14" s="240">
        <v>120.5</v>
      </c>
      <c r="I14" s="240">
        <v>0</v>
      </c>
      <c r="J14" s="241" t="s">
        <v>243</v>
      </c>
      <c r="K14" s="74"/>
      <c r="L14" s="74"/>
      <c r="M14" s="74"/>
    </row>
    <row r="15" spans="1:13" ht="15.6" x14ac:dyDescent="0.3">
      <c r="A15" s="388"/>
      <c r="B15" s="229" t="s">
        <v>65</v>
      </c>
      <c r="C15" s="224">
        <v>150</v>
      </c>
      <c r="D15" s="224">
        <v>0.3</v>
      </c>
      <c r="E15" s="224"/>
      <c r="F15" s="224">
        <v>0</v>
      </c>
      <c r="G15" s="224">
        <v>13.7</v>
      </c>
      <c r="H15" s="224">
        <v>54</v>
      </c>
      <c r="I15" s="242">
        <v>37.6</v>
      </c>
      <c r="J15" s="243" t="s">
        <v>203</v>
      </c>
      <c r="K15" s="74"/>
      <c r="L15" s="74"/>
      <c r="M15" s="74"/>
    </row>
    <row r="16" spans="1:13" ht="15.6" x14ac:dyDescent="0.3">
      <c r="A16" s="388"/>
      <c r="B16" s="229" t="s">
        <v>51</v>
      </c>
      <c r="C16" s="224">
        <v>30</v>
      </c>
      <c r="D16" s="244">
        <v>1.98</v>
      </c>
      <c r="E16" s="244"/>
      <c r="F16" s="224">
        <v>3</v>
      </c>
      <c r="G16" s="244">
        <v>12.54</v>
      </c>
      <c r="H16" s="224">
        <v>48.8</v>
      </c>
      <c r="I16" s="245">
        <v>0</v>
      </c>
      <c r="J16" s="246" t="s">
        <v>244</v>
      </c>
      <c r="K16" s="74"/>
      <c r="L16" s="74"/>
      <c r="M16" s="74"/>
    </row>
    <row r="17" spans="1:13" ht="16.2" thickBot="1" x14ac:dyDescent="0.35">
      <c r="A17" s="388"/>
      <c r="B17" s="247" t="s">
        <v>55</v>
      </c>
      <c r="C17" s="234">
        <v>10</v>
      </c>
      <c r="D17" s="234">
        <v>0.86</v>
      </c>
      <c r="E17" s="234"/>
      <c r="F17" s="234">
        <v>0.01</v>
      </c>
      <c r="G17" s="234">
        <v>5.47</v>
      </c>
      <c r="H17" s="234">
        <v>24.9</v>
      </c>
      <c r="I17" s="248">
        <v>0</v>
      </c>
      <c r="J17" s="249" t="s">
        <v>113</v>
      </c>
      <c r="K17" s="74"/>
      <c r="L17" s="74"/>
      <c r="M17" s="74"/>
    </row>
    <row r="18" spans="1:13" ht="24" customHeight="1" thickBot="1" x14ac:dyDescent="0.35">
      <c r="A18" s="389"/>
      <c r="B18" s="250" t="s">
        <v>79</v>
      </c>
      <c r="C18" s="239">
        <f>SUM(C12:C17)</f>
        <v>560</v>
      </c>
      <c r="D18" s="239">
        <f>SUM(D12:D17)</f>
        <v>13.86</v>
      </c>
      <c r="E18" s="239"/>
      <c r="F18" s="239">
        <f>SUM(F12:F17)</f>
        <v>17.010000000000002</v>
      </c>
      <c r="G18" s="239">
        <f>SUM(G12:G17)</f>
        <v>46.91</v>
      </c>
      <c r="H18" s="239">
        <f>SUM(H12:H17)</f>
        <v>357.55</v>
      </c>
      <c r="I18" s="251">
        <f>SUM(I12:I17)</f>
        <v>52.03</v>
      </c>
      <c r="J18" s="252"/>
      <c r="K18" s="74"/>
      <c r="L18" s="74"/>
      <c r="M18" s="74"/>
    </row>
    <row r="19" spans="1:13" ht="15.6" x14ac:dyDescent="0.3">
      <c r="A19" s="390" t="s">
        <v>42</v>
      </c>
      <c r="B19" s="360" t="s">
        <v>245</v>
      </c>
      <c r="C19" s="227">
        <v>150</v>
      </c>
      <c r="D19" s="227">
        <v>7.4</v>
      </c>
      <c r="E19" s="227"/>
      <c r="F19" s="227">
        <v>4.7</v>
      </c>
      <c r="G19" s="227">
        <v>12.6</v>
      </c>
      <c r="H19" s="227">
        <v>114.5</v>
      </c>
      <c r="I19" s="227"/>
      <c r="J19" s="292" t="s">
        <v>72</v>
      </c>
      <c r="K19" s="74"/>
      <c r="L19" s="74"/>
      <c r="M19" s="74"/>
    </row>
    <row r="20" spans="1:13" ht="15.75" customHeight="1" x14ac:dyDescent="0.3">
      <c r="A20" s="388"/>
      <c r="B20" s="255" t="s">
        <v>114</v>
      </c>
      <c r="C20" s="256">
        <v>100</v>
      </c>
      <c r="D20" s="256">
        <v>16.899999999999999</v>
      </c>
      <c r="E20" s="256"/>
      <c r="F20" s="256">
        <v>9.6</v>
      </c>
      <c r="G20" s="256">
        <v>13.2</v>
      </c>
      <c r="H20" s="256">
        <v>209</v>
      </c>
      <c r="I20" s="256">
        <v>0.23</v>
      </c>
      <c r="J20" s="257" t="s">
        <v>115</v>
      </c>
      <c r="K20" s="74"/>
      <c r="L20" s="74"/>
      <c r="M20" s="74"/>
    </row>
    <row r="21" spans="1:13" ht="15.6" x14ac:dyDescent="0.3">
      <c r="A21" s="388"/>
      <c r="B21" s="229" t="s">
        <v>144</v>
      </c>
      <c r="C21" s="224">
        <v>20</v>
      </c>
      <c r="D21" s="224">
        <v>1.47</v>
      </c>
      <c r="E21" s="224"/>
      <c r="F21" s="224">
        <v>1.74</v>
      </c>
      <c r="G21" s="224">
        <v>11.47</v>
      </c>
      <c r="H21" s="224">
        <v>65.540000000000006</v>
      </c>
      <c r="I21" s="224">
        <v>0</v>
      </c>
      <c r="J21" s="231" t="s">
        <v>63</v>
      </c>
      <c r="K21" s="74"/>
      <c r="L21" s="74"/>
      <c r="M21" s="74"/>
    </row>
    <row r="22" spans="1:13" ht="15.6" x14ac:dyDescent="0.3">
      <c r="A22" s="388"/>
      <c r="B22" s="229" t="s">
        <v>14</v>
      </c>
      <c r="C22" s="224">
        <v>20</v>
      </c>
      <c r="D22" s="224">
        <v>1.52</v>
      </c>
      <c r="E22" s="224"/>
      <c r="F22" s="224">
        <v>0.18</v>
      </c>
      <c r="G22" s="224">
        <v>10.02</v>
      </c>
      <c r="H22" s="224">
        <v>41.5</v>
      </c>
      <c r="I22" s="240">
        <v>0</v>
      </c>
      <c r="J22" s="231" t="s">
        <v>39</v>
      </c>
      <c r="K22" s="74"/>
      <c r="L22" s="74"/>
      <c r="M22" s="74"/>
    </row>
    <row r="23" spans="1:13" ht="16.2" thickBot="1" x14ac:dyDescent="0.35">
      <c r="A23" s="388"/>
      <c r="B23" s="260" t="s">
        <v>246</v>
      </c>
      <c r="C23" s="261">
        <v>70</v>
      </c>
      <c r="D23" s="261">
        <v>5.3</v>
      </c>
      <c r="E23" s="261"/>
      <c r="F23" s="261">
        <v>6.2</v>
      </c>
      <c r="G23" s="261">
        <v>2.9</v>
      </c>
      <c r="H23" s="261">
        <v>193</v>
      </c>
      <c r="I23" s="261">
        <v>0</v>
      </c>
      <c r="J23" s="262" t="s">
        <v>247</v>
      </c>
      <c r="K23" s="74"/>
      <c r="L23" s="74"/>
      <c r="M23" s="74"/>
    </row>
    <row r="24" spans="1:13" ht="33" customHeight="1" thickBot="1" x14ac:dyDescent="0.35">
      <c r="A24" s="389"/>
      <c r="B24" s="344" t="s">
        <v>80</v>
      </c>
      <c r="C24" s="263">
        <v>360</v>
      </c>
      <c r="D24" s="263">
        <v>31</v>
      </c>
      <c r="E24" s="263"/>
      <c r="F24" s="263">
        <v>22.2</v>
      </c>
      <c r="G24" s="263">
        <v>45.1</v>
      </c>
      <c r="H24" s="263">
        <v>582</v>
      </c>
      <c r="I24" s="263">
        <f>SUM(I20:I23)</f>
        <v>0.23</v>
      </c>
      <c r="J24" s="264"/>
      <c r="K24" s="74"/>
      <c r="L24" s="74"/>
      <c r="M24" s="74"/>
    </row>
    <row r="25" spans="1:13" ht="40.5" customHeight="1" thickBot="1" x14ac:dyDescent="0.35">
      <c r="A25" s="385" t="s">
        <v>21</v>
      </c>
      <c r="B25" s="345"/>
      <c r="C25" s="266">
        <v>1449</v>
      </c>
      <c r="D25" s="266">
        <v>53.2</v>
      </c>
      <c r="E25" s="266"/>
      <c r="F25" s="266">
        <v>46.7</v>
      </c>
      <c r="G25" s="266">
        <v>138.19999999999999</v>
      </c>
      <c r="H25" s="266">
        <v>1307</v>
      </c>
      <c r="I25" s="266">
        <v>71.540000000000006</v>
      </c>
      <c r="J25" s="267"/>
      <c r="K25" s="74"/>
      <c r="L25" s="74"/>
      <c r="M25" s="74"/>
    </row>
    <row r="26" spans="1:13" ht="34.200000000000003" customHeight="1" thickBot="1" x14ac:dyDescent="0.35">
      <c r="A26" s="207" t="s">
        <v>45</v>
      </c>
      <c r="B26" s="268"/>
      <c r="C26" s="269"/>
      <c r="D26" s="269"/>
      <c r="E26" s="269"/>
      <c r="F26" s="269"/>
      <c r="G26" s="269"/>
      <c r="H26" s="269"/>
      <c r="I26" s="269"/>
      <c r="J26" s="270"/>
      <c r="K26" s="74"/>
      <c r="L26" s="74"/>
      <c r="M26" s="74"/>
    </row>
    <row r="27" spans="1:13" ht="15.6" x14ac:dyDescent="0.3">
      <c r="A27" s="387" t="s">
        <v>9</v>
      </c>
      <c r="B27" s="225" t="s">
        <v>10</v>
      </c>
      <c r="C27" s="227">
        <v>150</v>
      </c>
      <c r="D27" s="227">
        <v>4.8</v>
      </c>
      <c r="E27" s="227"/>
      <c r="F27" s="227">
        <v>4.5</v>
      </c>
      <c r="G27" s="227">
        <v>23.4</v>
      </c>
      <c r="H27" s="227">
        <v>154.5</v>
      </c>
      <c r="I27" s="227">
        <v>0.42</v>
      </c>
      <c r="J27" s="228" t="s">
        <v>117</v>
      </c>
      <c r="K27" s="74"/>
      <c r="L27" s="74"/>
      <c r="M27" s="74"/>
    </row>
    <row r="28" spans="1:13" ht="15.6" x14ac:dyDescent="0.3">
      <c r="A28" s="388"/>
      <c r="B28" s="229" t="s">
        <v>211</v>
      </c>
      <c r="C28" s="230">
        <v>35</v>
      </c>
      <c r="D28" s="224">
        <v>3.3</v>
      </c>
      <c r="E28" s="224"/>
      <c r="F28" s="224">
        <v>5.5</v>
      </c>
      <c r="G28" s="224">
        <v>13.36</v>
      </c>
      <c r="H28" s="224">
        <v>97.2</v>
      </c>
      <c r="I28" s="224">
        <v>7.0000000000000007E-2</v>
      </c>
      <c r="J28" s="231" t="s">
        <v>248</v>
      </c>
      <c r="K28" s="74"/>
      <c r="L28" s="74"/>
      <c r="M28" s="74"/>
    </row>
    <row r="29" spans="1:13" ht="16.2" thickBot="1" x14ac:dyDescent="0.35">
      <c r="A29" s="388"/>
      <c r="B29" s="260" t="s">
        <v>15</v>
      </c>
      <c r="C29" s="261">
        <v>150</v>
      </c>
      <c r="D29" s="261">
        <v>2.9</v>
      </c>
      <c r="E29" s="261"/>
      <c r="F29" s="261">
        <v>2.61</v>
      </c>
      <c r="G29" s="261">
        <v>17.170000000000002</v>
      </c>
      <c r="H29" s="261">
        <v>101.25</v>
      </c>
      <c r="I29" s="261">
        <v>0.52</v>
      </c>
      <c r="J29" s="271" t="s">
        <v>118</v>
      </c>
      <c r="K29" s="74"/>
      <c r="L29" s="74"/>
      <c r="M29" s="74"/>
    </row>
    <row r="30" spans="1:13" ht="21.75" customHeight="1" thickBot="1" x14ac:dyDescent="0.35">
      <c r="A30" s="389"/>
      <c r="B30" s="346" t="s">
        <v>78</v>
      </c>
      <c r="C30" s="236">
        <f t="shared" ref="C30:I30" si="1">SUM(C27:C29)</f>
        <v>335</v>
      </c>
      <c r="D30" s="236">
        <f t="shared" si="1"/>
        <v>11</v>
      </c>
      <c r="E30" s="236"/>
      <c r="F30" s="236">
        <f t="shared" si="1"/>
        <v>12.61</v>
      </c>
      <c r="G30" s="236">
        <v>54.4</v>
      </c>
      <c r="H30" s="236">
        <f t="shared" si="1"/>
        <v>352.95</v>
      </c>
      <c r="I30" s="236">
        <f t="shared" si="1"/>
        <v>1.01</v>
      </c>
      <c r="J30" s="237"/>
      <c r="K30" s="74"/>
      <c r="L30" s="74"/>
      <c r="M30" s="74"/>
    </row>
    <row r="31" spans="1:13" ht="31.2" x14ac:dyDescent="0.3">
      <c r="A31" s="375" t="s">
        <v>11</v>
      </c>
      <c r="B31" s="366" t="s">
        <v>249</v>
      </c>
      <c r="C31" s="339">
        <v>150</v>
      </c>
      <c r="D31" s="367">
        <v>0.1</v>
      </c>
      <c r="E31" s="367"/>
      <c r="F31" s="339">
        <v>0.09</v>
      </c>
      <c r="G31" s="339">
        <v>21.36</v>
      </c>
      <c r="H31" s="339">
        <v>78.099999999999994</v>
      </c>
      <c r="I31" s="367">
        <v>0</v>
      </c>
      <c r="J31" s="276" t="s">
        <v>250</v>
      </c>
      <c r="K31" s="74"/>
      <c r="L31" s="74"/>
      <c r="M31" s="74"/>
    </row>
    <row r="32" spans="1:13" ht="30.6" x14ac:dyDescent="0.3">
      <c r="A32" s="390" t="s">
        <v>12</v>
      </c>
      <c r="B32" s="56" t="s">
        <v>66</v>
      </c>
      <c r="C32" s="224">
        <v>40</v>
      </c>
      <c r="D32" s="224">
        <v>0.4</v>
      </c>
      <c r="E32" s="224"/>
      <c r="F32" s="224">
        <v>2.6</v>
      </c>
      <c r="G32" s="224">
        <v>4</v>
      </c>
      <c r="H32" s="224">
        <v>62</v>
      </c>
      <c r="I32" s="224">
        <v>1.82</v>
      </c>
      <c r="J32" s="231" t="s">
        <v>119</v>
      </c>
      <c r="K32" s="74"/>
      <c r="L32" s="74"/>
      <c r="M32" s="74"/>
    </row>
    <row r="33" spans="1:13" ht="22.5" customHeight="1" x14ac:dyDescent="0.3">
      <c r="A33" s="388"/>
      <c r="B33" s="229" t="s">
        <v>124</v>
      </c>
      <c r="C33" s="224">
        <v>150</v>
      </c>
      <c r="D33" s="224">
        <v>1.2</v>
      </c>
      <c r="E33" s="224"/>
      <c r="F33" s="224">
        <v>1.9</v>
      </c>
      <c r="G33" s="224">
        <v>4.9000000000000004</v>
      </c>
      <c r="H33" s="259">
        <v>42</v>
      </c>
      <c r="I33" s="224">
        <v>0</v>
      </c>
      <c r="J33" s="231" t="s">
        <v>125</v>
      </c>
      <c r="K33" s="74"/>
      <c r="L33" s="74"/>
      <c r="M33" s="74"/>
    </row>
    <row r="34" spans="1:13" ht="15.6" x14ac:dyDescent="0.3">
      <c r="A34" s="388"/>
      <c r="B34" s="229" t="s">
        <v>216</v>
      </c>
      <c r="C34" s="224">
        <v>70</v>
      </c>
      <c r="D34" s="244">
        <v>10.5</v>
      </c>
      <c r="E34" s="244"/>
      <c r="F34" s="244">
        <v>11.02</v>
      </c>
      <c r="G34" s="244">
        <v>2.1</v>
      </c>
      <c r="H34" s="244">
        <v>151.19999999999999</v>
      </c>
      <c r="I34" s="224">
        <v>9.5</v>
      </c>
      <c r="J34" s="231" t="s">
        <v>217</v>
      </c>
      <c r="K34" s="74"/>
      <c r="L34" s="74"/>
      <c r="M34" s="74"/>
    </row>
    <row r="35" spans="1:13" ht="30.6" x14ac:dyDescent="0.3">
      <c r="A35" s="388"/>
      <c r="B35" s="159" t="s">
        <v>120</v>
      </c>
      <c r="C35" s="272">
        <v>120</v>
      </c>
      <c r="D35" s="272">
        <v>3.4</v>
      </c>
      <c r="E35" s="272"/>
      <c r="F35" s="272">
        <v>4</v>
      </c>
      <c r="G35" s="272">
        <v>23.4</v>
      </c>
      <c r="H35" s="272">
        <v>138.1</v>
      </c>
      <c r="I35" s="224">
        <v>0</v>
      </c>
      <c r="J35" s="273" t="s">
        <v>251</v>
      </c>
      <c r="K35" s="74"/>
      <c r="L35" s="74"/>
      <c r="M35" s="74"/>
    </row>
    <row r="36" spans="1:13" ht="15.6" x14ac:dyDescent="0.3">
      <c r="A36" s="388"/>
      <c r="B36" s="229" t="s">
        <v>65</v>
      </c>
      <c r="C36" s="224">
        <v>150</v>
      </c>
      <c r="D36" s="224">
        <v>0.3</v>
      </c>
      <c r="E36" s="224"/>
      <c r="F36" s="224">
        <v>0</v>
      </c>
      <c r="G36" s="224">
        <v>13.7</v>
      </c>
      <c r="H36" s="224">
        <v>54</v>
      </c>
      <c r="I36" s="242">
        <v>37.6</v>
      </c>
      <c r="J36" s="243" t="s">
        <v>203</v>
      </c>
      <c r="K36" s="74"/>
      <c r="L36" s="74"/>
      <c r="M36" s="74"/>
    </row>
    <row r="37" spans="1:13" ht="15.6" x14ac:dyDescent="0.3">
      <c r="A37" s="388"/>
      <c r="B37" s="229" t="s">
        <v>51</v>
      </c>
      <c r="C37" s="224">
        <v>30</v>
      </c>
      <c r="D37" s="244">
        <v>1.98</v>
      </c>
      <c r="E37" s="244"/>
      <c r="F37" s="224">
        <v>3</v>
      </c>
      <c r="G37" s="244">
        <v>12.54</v>
      </c>
      <c r="H37" s="224">
        <v>48.8</v>
      </c>
      <c r="I37" s="245">
        <v>0</v>
      </c>
      <c r="J37" s="246" t="s">
        <v>244</v>
      </c>
      <c r="K37" s="74"/>
      <c r="L37" s="74"/>
      <c r="M37" s="74"/>
    </row>
    <row r="38" spans="1:13" ht="16.2" thickBot="1" x14ac:dyDescent="0.35">
      <c r="A38" s="388"/>
      <c r="B38" s="232" t="s">
        <v>14</v>
      </c>
      <c r="C38" s="234">
        <v>20</v>
      </c>
      <c r="D38" s="234">
        <v>1.52</v>
      </c>
      <c r="E38" s="234"/>
      <c r="F38" s="234">
        <v>0.18</v>
      </c>
      <c r="G38" s="234">
        <v>10.02</v>
      </c>
      <c r="H38" s="234">
        <v>41.5</v>
      </c>
      <c r="I38" s="338">
        <v>0</v>
      </c>
      <c r="J38" s="235" t="s">
        <v>39</v>
      </c>
      <c r="K38" s="74"/>
      <c r="L38" s="74"/>
      <c r="M38" s="74"/>
    </row>
    <row r="39" spans="1:13" ht="21" customHeight="1" thickBot="1" x14ac:dyDescent="0.35">
      <c r="A39" s="389"/>
      <c r="B39" s="348" t="s">
        <v>79</v>
      </c>
      <c r="C39" s="239">
        <f>SUM(C32:C38)</f>
        <v>580</v>
      </c>
      <c r="D39" s="239">
        <f>SUM(D32:D38)</f>
        <v>19.3</v>
      </c>
      <c r="E39" s="239"/>
      <c r="F39" s="239">
        <v>20</v>
      </c>
      <c r="G39" s="239">
        <f>SUM(G32:G38)</f>
        <v>70.66</v>
      </c>
      <c r="H39" s="239">
        <v>537.6</v>
      </c>
      <c r="I39" s="239">
        <f>SUM(I32:I38)</f>
        <v>48.92</v>
      </c>
      <c r="J39" s="254"/>
      <c r="K39" s="74"/>
      <c r="L39" s="74"/>
      <c r="M39" s="74"/>
    </row>
    <row r="40" spans="1:13" ht="22.5" customHeight="1" x14ac:dyDescent="0.3">
      <c r="A40" s="390" t="s">
        <v>42</v>
      </c>
      <c r="B40" s="294" t="s">
        <v>245</v>
      </c>
      <c r="C40" s="339">
        <v>150</v>
      </c>
      <c r="D40" s="339">
        <v>0.04</v>
      </c>
      <c r="E40" s="339"/>
      <c r="F40" s="339">
        <v>0.09</v>
      </c>
      <c r="G40" s="339">
        <v>0.6</v>
      </c>
      <c r="H40" s="339">
        <v>113.4</v>
      </c>
      <c r="I40" s="339">
        <v>0</v>
      </c>
      <c r="J40" s="276" t="s">
        <v>252</v>
      </c>
      <c r="K40" s="47" t="s">
        <v>72</v>
      </c>
      <c r="L40" s="74"/>
      <c r="M40" s="74"/>
    </row>
    <row r="41" spans="1:13" ht="31.5" customHeight="1" x14ac:dyDescent="0.3">
      <c r="A41" s="388"/>
      <c r="B41" s="384" t="s">
        <v>67</v>
      </c>
      <c r="C41" s="240">
        <v>150</v>
      </c>
      <c r="D41" s="240">
        <v>18.5</v>
      </c>
      <c r="E41" s="240"/>
      <c r="F41" s="240">
        <v>10.6</v>
      </c>
      <c r="G41" s="240">
        <v>24.4</v>
      </c>
      <c r="H41" s="240">
        <v>262.08999999999997</v>
      </c>
      <c r="I41" s="240">
        <v>0</v>
      </c>
      <c r="J41" s="241" t="s">
        <v>58</v>
      </c>
      <c r="K41" s="74"/>
      <c r="L41" s="74"/>
      <c r="M41" s="74"/>
    </row>
    <row r="42" spans="1:13" ht="16.2" thickBot="1" x14ac:dyDescent="0.35">
      <c r="A42" s="388"/>
      <c r="B42" s="229" t="s">
        <v>14</v>
      </c>
      <c r="C42" s="224">
        <v>20</v>
      </c>
      <c r="D42" s="224">
        <v>1.52</v>
      </c>
      <c r="E42" s="224"/>
      <c r="F42" s="224">
        <v>0.18</v>
      </c>
      <c r="G42" s="224">
        <v>10.02</v>
      </c>
      <c r="H42" s="224">
        <v>41.5</v>
      </c>
      <c r="I42" s="240">
        <v>0</v>
      </c>
      <c r="J42" s="231" t="s">
        <v>39</v>
      </c>
      <c r="K42" s="74"/>
      <c r="L42" s="74"/>
      <c r="M42" s="74"/>
    </row>
    <row r="43" spans="1:13" ht="18.75" hidden="1" customHeight="1" thickBot="1" x14ac:dyDescent="0.35">
      <c r="A43" s="388"/>
      <c r="B43" s="347"/>
      <c r="C43" s="279">
        <f>SUM(C41:C42)</f>
        <v>170</v>
      </c>
      <c r="D43" s="263"/>
      <c r="E43" s="263"/>
      <c r="F43" s="263">
        <f>SUM(F41:F42)</f>
        <v>10.78</v>
      </c>
      <c r="G43" s="263"/>
      <c r="H43" s="263">
        <f>SUM(H41:H42)</f>
        <v>303.58999999999997</v>
      </c>
      <c r="I43" s="263"/>
      <c r="J43" s="280"/>
      <c r="K43" s="74"/>
      <c r="L43" s="74"/>
      <c r="M43" s="74"/>
    </row>
    <row r="44" spans="1:13" ht="21.75" customHeight="1" thickBot="1" x14ac:dyDescent="0.35">
      <c r="A44" s="389"/>
      <c r="B44" s="348" t="s">
        <v>80</v>
      </c>
      <c r="C44" s="281">
        <v>300</v>
      </c>
      <c r="D44" s="282">
        <v>20</v>
      </c>
      <c r="E44" s="281"/>
      <c r="F44" s="281">
        <v>10.8</v>
      </c>
      <c r="G44" s="281">
        <v>35</v>
      </c>
      <c r="H44" s="281">
        <v>417.8</v>
      </c>
      <c r="I44" s="281">
        <v>0.8</v>
      </c>
      <c r="J44" s="283"/>
      <c r="K44" s="74"/>
      <c r="L44" s="74"/>
      <c r="M44" s="74"/>
    </row>
    <row r="45" spans="1:13" ht="37.5" customHeight="1" thickBot="1" x14ac:dyDescent="0.35">
      <c r="A45" s="362" t="s">
        <v>22</v>
      </c>
      <c r="B45" s="298"/>
      <c r="C45" s="281">
        <v>1115</v>
      </c>
      <c r="D45" s="281">
        <v>50.4</v>
      </c>
      <c r="E45" s="281"/>
      <c r="F45" s="281">
        <v>43.4</v>
      </c>
      <c r="G45" s="281">
        <v>181.4</v>
      </c>
      <c r="H45" s="281">
        <v>1386</v>
      </c>
      <c r="I45" s="281">
        <v>67.760000000000005</v>
      </c>
      <c r="J45" s="354"/>
      <c r="K45" s="74"/>
    </row>
    <row r="46" spans="1:13" ht="35.25" customHeight="1" thickBot="1" x14ac:dyDescent="0.35">
      <c r="A46" s="207" t="s">
        <v>46</v>
      </c>
      <c r="B46" s="284"/>
      <c r="C46" s="285"/>
      <c r="D46" s="285"/>
      <c r="E46" s="285"/>
      <c r="F46" s="285"/>
      <c r="G46" s="285"/>
      <c r="H46" s="285"/>
      <c r="I46" s="285"/>
      <c r="J46" s="286"/>
      <c r="K46" s="74"/>
      <c r="L46" s="74"/>
      <c r="M46" s="74"/>
    </row>
    <row r="47" spans="1:13" ht="33.75" customHeight="1" x14ac:dyDescent="0.3">
      <c r="A47" s="387" t="s">
        <v>9</v>
      </c>
      <c r="B47" s="115" t="s">
        <v>237</v>
      </c>
      <c r="C47" s="227">
        <v>150</v>
      </c>
      <c r="D47" s="227">
        <v>4.9000000000000004</v>
      </c>
      <c r="E47" s="227"/>
      <c r="F47" s="227">
        <v>6.4</v>
      </c>
      <c r="G47" s="227">
        <v>24.44</v>
      </c>
      <c r="H47" s="227">
        <v>138</v>
      </c>
      <c r="I47" s="227">
        <v>0.53</v>
      </c>
      <c r="J47" s="228" t="s">
        <v>121</v>
      </c>
      <c r="K47" s="74"/>
      <c r="L47" s="74"/>
      <c r="M47" s="74"/>
    </row>
    <row r="48" spans="1:13" ht="22.5" customHeight="1" x14ac:dyDescent="0.3">
      <c r="A48" s="388"/>
      <c r="B48" s="198" t="s">
        <v>253</v>
      </c>
      <c r="C48" s="256">
        <v>15</v>
      </c>
      <c r="D48" s="256">
        <v>0.06</v>
      </c>
      <c r="E48" s="256"/>
      <c r="F48" s="256">
        <v>0</v>
      </c>
      <c r="G48" s="256">
        <v>9.9</v>
      </c>
      <c r="H48" s="256">
        <v>33.9</v>
      </c>
      <c r="I48" s="256"/>
      <c r="J48" s="257" t="s">
        <v>254</v>
      </c>
      <c r="K48" s="74"/>
      <c r="L48" s="74"/>
      <c r="M48" s="74"/>
    </row>
    <row r="49" spans="1:22" ht="15.6" x14ac:dyDescent="0.3">
      <c r="A49" s="388"/>
      <c r="B49" s="288" t="s">
        <v>170</v>
      </c>
      <c r="C49" s="230">
        <v>25</v>
      </c>
      <c r="D49" s="224">
        <v>1.9</v>
      </c>
      <c r="E49" s="224"/>
      <c r="F49" s="224">
        <v>7.0000000000000007E-2</v>
      </c>
      <c r="G49" s="224">
        <v>13.3</v>
      </c>
      <c r="H49" s="224">
        <v>52.87</v>
      </c>
      <c r="I49" s="224">
        <v>0</v>
      </c>
      <c r="J49" s="231" t="s">
        <v>255</v>
      </c>
      <c r="K49" s="74"/>
      <c r="L49" s="74"/>
      <c r="M49" s="74"/>
    </row>
    <row r="50" spans="1:22" ht="16.2" thickBot="1" x14ac:dyDescent="0.35">
      <c r="A50" s="388"/>
      <c r="B50" s="289" t="s">
        <v>64</v>
      </c>
      <c r="C50" s="233">
        <v>150</v>
      </c>
      <c r="D50" s="234">
        <v>1.05</v>
      </c>
      <c r="E50" s="234"/>
      <c r="F50" s="234">
        <v>2.1</v>
      </c>
      <c r="G50" s="234">
        <v>10.6</v>
      </c>
      <c r="H50" s="234">
        <v>45.7</v>
      </c>
      <c r="I50" s="234">
        <v>0.38</v>
      </c>
      <c r="J50" s="235" t="s">
        <v>130</v>
      </c>
      <c r="K50" s="74"/>
      <c r="L50" s="74"/>
      <c r="M50" s="74"/>
    </row>
    <row r="51" spans="1:22" ht="23.4" customHeight="1" thickBot="1" x14ac:dyDescent="0.35">
      <c r="A51" s="389"/>
      <c r="B51" s="348" t="s">
        <v>78</v>
      </c>
      <c r="C51" s="239">
        <f>SUM(C47:C50)</f>
        <v>340</v>
      </c>
      <c r="D51" s="239">
        <v>6.8</v>
      </c>
      <c r="E51" s="239"/>
      <c r="F51" s="239">
        <v>6.5</v>
      </c>
      <c r="G51" s="239">
        <v>52.3</v>
      </c>
      <c r="H51" s="239">
        <v>261.39999999999998</v>
      </c>
      <c r="I51" s="239">
        <f t="shared" ref="I51" si="2">SUM(I47:I50)</f>
        <v>0.91</v>
      </c>
      <c r="J51" s="237"/>
      <c r="K51" s="74"/>
      <c r="L51" s="74"/>
      <c r="M51" s="74"/>
    </row>
    <row r="52" spans="1:22" ht="31.2" x14ac:dyDescent="0.3">
      <c r="A52" s="375" t="s">
        <v>11</v>
      </c>
      <c r="B52" s="365" t="s">
        <v>241</v>
      </c>
      <c r="C52" s="366">
        <v>200</v>
      </c>
      <c r="D52" s="367">
        <v>0.1</v>
      </c>
      <c r="E52" s="367"/>
      <c r="F52" s="339">
        <v>0.2</v>
      </c>
      <c r="G52" s="339">
        <v>2.02</v>
      </c>
      <c r="H52" s="339">
        <v>82.8</v>
      </c>
      <c r="I52" s="367">
        <v>0</v>
      </c>
      <c r="J52" s="276" t="s">
        <v>70</v>
      </c>
      <c r="K52" s="74"/>
      <c r="L52" s="74"/>
      <c r="M52" s="74"/>
    </row>
    <row r="53" spans="1:22" ht="38.25" customHeight="1" x14ac:dyDescent="0.3">
      <c r="A53" s="390" t="s">
        <v>12</v>
      </c>
      <c r="B53" s="56" t="s">
        <v>218</v>
      </c>
      <c r="C53" s="224">
        <v>40</v>
      </c>
      <c r="D53" s="224">
        <v>0.6</v>
      </c>
      <c r="E53" s="224"/>
      <c r="F53" s="224">
        <v>2.7</v>
      </c>
      <c r="G53" s="224">
        <v>3.8</v>
      </c>
      <c r="H53" s="224">
        <v>42</v>
      </c>
      <c r="I53" s="224">
        <v>1.9</v>
      </c>
      <c r="J53" s="231" t="s">
        <v>123</v>
      </c>
      <c r="K53" s="74"/>
      <c r="L53" s="74"/>
      <c r="M53" s="74"/>
      <c r="N53" s="78"/>
      <c r="O53" s="78"/>
      <c r="P53" s="78"/>
      <c r="Q53" s="78"/>
      <c r="R53" s="78"/>
      <c r="S53" s="91"/>
      <c r="T53" s="78"/>
      <c r="U53" s="92"/>
      <c r="V53" s="9"/>
    </row>
    <row r="54" spans="1:22" ht="15.6" x14ac:dyDescent="0.3">
      <c r="A54" s="388"/>
      <c r="B54" s="229" t="s">
        <v>256</v>
      </c>
      <c r="C54" s="224">
        <v>150</v>
      </c>
      <c r="D54" s="224">
        <v>0.2</v>
      </c>
      <c r="E54" s="224"/>
      <c r="F54" s="224">
        <v>2.5</v>
      </c>
      <c r="G54" s="224">
        <v>11.76</v>
      </c>
      <c r="H54" s="224">
        <v>78.2</v>
      </c>
      <c r="I54" s="224">
        <v>8.3000000000000007</v>
      </c>
      <c r="J54" s="231" t="s">
        <v>257</v>
      </c>
      <c r="K54" s="74"/>
      <c r="L54" s="74"/>
      <c r="M54" s="74"/>
    </row>
    <row r="55" spans="1:22" ht="30.6" x14ac:dyDescent="0.3">
      <c r="A55" s="388"/>
      <c r="B55" s="77" t="s">
        <v>126</v>
      </c>
      <c r="C55" s="224">
        <v>60</v>
      </c>
      <c r="D55" s="244">
        <v>9.07</v>
      </c>
      <c r="E55" s="244"/>
      <c r="F55" s="244">
        <v>9.6</v>
      </c>
      <c r="G55" s="244">
        <v>4.5</v>
      </c>
      <c r="H55" s="244">
        <v>141</v>
      </c>
      <c r="I55" s="224">
        <v>0.08</v>
      </c>
      <c r="J55" s="231" t="s">
        <v>127</v>
      </c>
      <c r="K55" s="74"/>
      <c r="L55" s="74"/>
      <c r="M55" s="74"/>
    </row>
    <row r="56" spans="1:22" ht="15.6" x14ac:dyDescent="0.3">
      <c r="A56" s="388"/>
      <c r="B56" s="291" t="s">
        <v>258</v>
      </c>
      <c r="C56" s="224">
        <v>120</v>
      </c>
      <c r="D56" s="244">
        <v>2.64</v>
      </c>
      <c r="E56" s="244"/>
      <c r="F56" s="224">
        <v>2.4</v>
      </c>
      <c r="G56" s="224">
        <v>13.3</v>
      </c>
      <c r="H56" s="224">
        <v>84</v>
      </c>
      <c r="I56" s="224">
        <v>8.5</v>
      </c>
      <c r="J56" s="231" t="s">
        <v>259</v>
      </c>
      <c r="K56" s="74"/>
      <c r="L56" s="74"/>
      <c r="M56" s="74"/>
    </row>
    <row r="57" spans="1:22" ht="15.6" x14ac:dyDescent="0.3">
      <c r="A57" s="388"/>
      <c r="B57" s="229" t="s">
        <v>65</v>
      </c>
      <c r="C57" s="224">
        <v>150</v>
      </c>
      <c r="D57" s="224">
        <v>0.3</v>
      </c>
      <c r="E57" s="224"/>
      <c r="F57" s="224">
        <v>0</v>
      </c>
      <c r="G57" s="224">
        <v>13.7</v>
      </c>
      <c r="H57" s="224">
        <v>54</v>
      </c>
      <c r="I57" s="242">
        <v>37.6</v>
      </c>
      <c r="J57" s="243" t="s">
        <v>203</v>
      </c>
      <c r="K57" s="74"/>
      <c r="L57" s="74"/>
      <c r="M57" s="74"/>
    </row>
    <row r="58" spans="1:22" ht="15.6" x14ac:dyDescent="0.3">
      <c r="A58" s="388"/>
      <c r="B58" s="229" t="s">
        <v>51</v>
      </c>
      <c r="C58" s="224">
        <v>30</v>
      </c>
      <c r="D58" s="244">
        <v>1.98</v>
      </c>
      <c r="E58" s="244"/>
      <c r="F58" s="224">
        <v>3</v>
      </c>
      <c r="G58" s="244">
        <v>12.54</v>
      </c>
      <c r="H58" s="224">
        <v>48.8</v>
      </c>
      <c r="I58" s="245">
        <v>0</v>
      </c>
      <c r="J58" s="246" t="s">
        <v>244</v>
      </c>
      <c r="K58" s="74"/>
      <c r="L58" s="74"/>
      <c r="M58" s="74"/>
    </row>
    <row r="59" spans="1:22" ht="16.2" thickBot="1" x14ac:dyDescent="0.35">
      <c r="A59" s="388"/>
      <c r="B59" s="229" t="s">
        <v>14</v>
      </c>
      <c r="C59" s="224">
        <v>20</v>
      </c>
      <c r="D59" s="224">
        <v>1.52</v>
      </c>
      <c r="E59" s="224"/>
      <c r="F59" s="224">
        <v>0.18</v>
      </c>
      <c r="G59" s="224">
        <v>10.02</v>
      </c>
      <c r="H59" s="224">
        <v>41.5</v>
      </c>
      <c r="I59" s="240">
        <v>0</v>
      </c>
      <c r="J59" s="231" t="s">
        <v>39</v>
      </c>
      <c r="K59" s="74"/>
      <c r="L59" s="74"/>
      <c r="M59" s="74"/>
    </row>
    <row r="60" spans="1:22" ht="23.25" customHeight="1" thickBot="1" x14ac:dyDescent="0.35">
      <c r="A60" s="389"/>
      <c r="B60" s="347" t="s">
        <v>79</v>
      </c>
      <c r="C60" s="239">
        <f>SUM(C53:C59)</f>
        <v>570</v>
      </c>
      <c r="D60" s="239">
        <f>SUM(D53:D59)</f>
        <v>16.310000000000002</v>
      </c>
      <c r="E60" s="234"/>
      <c r="F60" s="239">
        <v>17.600000000000001</v>
      </c>
      <c r="G60" s="239">
        <v>69.599999999999994</v>
      </c>
      <c r="H60" s="239">
        <f>SUM(H53:H59)</f>
        <v>489.5</v>
      </c>
      <c r="I60" s="239">
        <f>SUM(I53:I59)</f>
        <v>56.38</v>
      </c>
      <c r="J60" s="237"/>
      <c r="K60" s="74"/>
    </row>
    <row r="61" spans="1:22" ht="22.95" customHeight="1" x14ac:dyDescent="0.3">
      <c r="A61" s="390" t="s">
        <v>42</v>
      </c>
      <c r="B61" s="366" t="s">
        <v>261</v>
      </c>
      <c r="C61" s="339">
        <v>120</v>
      </c>
      <c r="D61" s="339">
        <v>9.36</v>
      </c>
      <c r="E61" s="275"/>
      <c r="F61" s="339">
        <v>12.5</v>
      </c>
      <c r="G61" s="339">
        <v>1.6</v>
      </c>
      <c r="H61" s="339">
        <v>156.69999999999999</v>
      </c>
      <c r="I61" s="339">
        <v>0.13</v>
      </c>
      <c r="J61" s="381" t="s">
        <v>262</v>
      </c>
      <c r="K61" s="74"/>
      <c r="L61" s="74"/>
      <c r="M61" s="74"/>
    </row>
    <row r="62" spans="1:22" ht="15.6" x14ac:dyDescent="0.3">
      <c r="A62" s="388"/>
      <c r="B62" s="289" t="s">
        <v>14</v>
      </c>
      <c r="C62" s="224">
        <v>20</v>
      </c>
      <c r="D62" s="224">
        <v>1.52</v>
      </c>
      <c r="E62" s="224"/>
      <c r="F62" s="224">
        <v>0.18</v>
      </c>
      <c r="G62" s="224">
        <v>10.02</v>
      </c>
      <c r="H62" s="224">
        <v>41.5</v>
      </c>
      <c r="I62" s="338">
        <v>0</v>
      </c>
      <c r="J62" s="235" t="s">
        <v>39</v>
      </c>
      <c r="K62" s="74"/>
      <c r="L62" s="74"/>
      <c r="M62" s="74"/>
    </row>
    <row r="63" spans="1:22" ht="15.6" x14ac:dyDescent="0.3">
      <c r="A63" s="388"/>
      <c r="B63" s="383" t="s">
        <v>245</v>
      </c>
      <c r="C63" s="256">
        <v>150</v>
      </c>
      <c r="D63" s="256">
        <v>0.42</v>
      </c>
      <c r="E63" s="256"/>
      <c r="F63" s="256">
        <v>0.48</v>
      </c>
      <c r="G63" s="256">
        <v>0.6</v>
      </c>
      <c r="H63" s="256">
        <v>75.599999999999994</v>
      </c>
      <c r="I63" s="382"/>
      <c r="J63" s="231" t="s">
        <v>260</v>
      </c>
      <c r="K63" s="74"/>
      <c r="L63" s="74"/>
      <c r="M63" s="74"/>
    </row>
    <row r="64" spans="1:22" ht="15.6" x14ac:dyDescent="0.3">
      <c r="A64" s="388"/>
      <c r="B64" s="294" t="s">
        <v>206</v>
      </c>
      <c r="C64" s="308">
        <v>20</v>
      </c>
      <c r="D64" s="308">
        <v>3.1</v>
      </c>
      <c r="E64" s="256"/>
      <c r="F64" s="308">
        <v>3.7</v>
      </c>
      <c r="G64" s="308">
        <v>6.4</v>
      </c>
      <c r="H64" s="308">
        <v>72</v>
      </c>
      <c r="I64" s="308">
        <v>9.8000000000000007</v>
      </c>
      <c r="J64" s="319" t="s">
        <v>207</v>
      </c>
      <c r="K64" s="74"/>
      <c r="L64" s="74"/>
      <c r="M64" s="74"/>
    </row>
    <row r="65" spans="1:22" ht="18" hidden="1" customHeight="1" thickBot="1" x14ac:dyDescent="0.35">
      <c r="A65" s="388"/>
      <c r="B65" s="294"/>
      <c r="C65" s="275">
        <f>SUM(C61:C64)</f>
        <v>310</v>
      </c>
      <c r="D65" s="275">
        <f>SUM(D61:D64)</f>
        <v>14.399999999999999</v>
      </c>
      <c r="E65" s="234"/>
      <c r="F65" s="275">
        <f>SUM(F61:F64)</f>
        <v>16.86</v>
      </c>
      <c r="G65" s="275">
        <f>SUM(G61:G64)</f>
        <v>18.619999999999997</v>
      </c>
      <c r="H65" s="275">
        <f>SUM(H61:H64)</f>
        <v>345.79999999999995</v>
      </c>
      <c r="I65" s="275">
        <f>SUM(I61:I64)</f>
        <v>9.9300000000000015</v>
      </c>
      <c r="J65" s="295"/>
      <c r="K65" s="74"/>
      <c r="L65" s="74"/>
      <c r="M65" s="74"/>
    </row>
    <row r="66" spans="1:22" ht="18" customHeight="1" thickBot="1" x14ac:dyDescent="0.35">
      <c r="A66" s="388"/>
      <c r="B66" s="296" t="s">
        <v>263</v>
      </c>
      <c r="C66" s="261">
        <v>15</v>
      </c>
      <c r="D66" s="261">
        <v>1.56</v>
      </c>
      <c r="E66" s="261"/>
      <c r="F66" s="261">
        <v>0.78</v>
      </c>
      <c r="G66" s="261">
        <v>11.52</v>
      </c>
      <c r="H66" s="261">
        <v>61.8</v>
      </c>
      <c r="I66" s="261">
        <v>0</v>
      </c>
      <c r="J66" s="262" t="s">
        <v>233</v>
      </c>
      <c r="K66" s="74"/>
      <c r="L66" s="74"/>
      <c r="M66" s="74"/>
    </row>
    <row r="67" spans="1:22" ht="25.95" customHeight="1" thickBot="1" x14ac:dyDescent="0.35">
      <c r="A67" s="389"/>
      <c r="B67" s="349" t="s">
        <v>80</v>
      </c>
      <c r="C67" s="263">
        <v>325</v>
      </c>
      <c r="D67" s="263">
        <v>15.9</v>
      </c>
      <c r="E67" s="263"/>
      <c r="F67" s="263">
        <v>16.8</v>
      </c>
      <c r="G67" s="263">
        <v>30.1</v>
      </c>
      <c r="H67" s="263">
        <v>407.6</v>
      </c>
      <c r="I67" s="263">
        <v>9.9700000000000006</v>
      </c>
      <c r="J67" s="297"/>
      <c r="K67" s="74"/>
      <c r="L67" s="74"/>
      <c r="M67" s="74"/>
    </row>
    <row r="68" spans="1:22" ht="41.25" customHeight="1" thickBot="1" x14ac:dyDescent="0.35">
      <c r="A68" s="362" t="s">
        <v>29</v>
      </c>
      <c r="B68" s="298"/>
      <c r="C68" s="281">
        <v>1435</v>
      </c>
      <c r="D68" s="281">
        <v>39.1</v>
      </c>
      <c r="E68" s="281"/>
      <c r="F68" s="281">
        <v>41.1</v>
      </c>
      <c r="G68" s="281">
        <v>154</v>
      </c>
      <c r="H68" s="281">
        <v>1241</v>
      </c>
      <c r="I68" s="281">
        <v>175.07</v>
      </c>
      <c r="J68" s="283"/>
      <c r="K68" s="74"/>
      <c r="L68" s="74"/>
      <c r="M68" s="74"/>
    </row>
    <row r="69" spans="1:22" ht="39" customHeight="1" thickBot="1" x14ac:dyDescent="0.35">
      <c r="A69" s="207" t="s">
        <v>86</v>
      </c>
      <c r="B69" s="299"/>
      <c r="C69" s="285"/>
      <c r="D69" s="285"/>
      <c r="E69" s="285"/>
      <c r="F69" s="285"/>
      <c r="G69" s="285"/>
      <c r="H69" s="285"/>
      <c r="I69" s="285"/>
      <c r="J69" s="286"/>
      <c r="K69" s="74"/>
      <c r="L69" s="74"/>
      <c r="M69" s="74"/>
    </row>
    <row r="70" spans="1:22" ht="33.75" customHeight="1" x14ac:dyDescent="0.3">
      <c r="A70" s="387" t="s">
        <v>9</v>
      </c>
      <c r="B70" s="146" t="s">
        <v>68</v>
      </c>
      <c r="C70" s="227">
        <v>150</v>
      </c>
      <c r="D70" s="227">
        <v>4.5</v>
      </c>
      <c r="E70" s="227"/>
      <c r="F70" s="227">
        <v>6.3</v>
      </c>
      <c r="G70" s="227">
        <v>22</v>
      </c>
      <c r="H70" s="227">
        <v>135.37</v>
      </c>
      <c r="I70" s="227">
        <v>0.59</v>
      </c>
      <c r="J70" s="228" t="s">
        <v>129</v>
      </c>
      <c r="K70" s="74"/>
      <c r="L70" s="74"/>
      <c r="M70" s="74"/>
    </row>
    <row r="71" spans="1:22" ht="23.25" customHeight="1" x14ac:dyDescent="0.3">
      <c r="A71" s="388"/>
      <c r="B71" s="131" t="s">
        <v>170</v>
      </c>
      <c r="C71" s="256">
        <v>25</v>
      </c>
      <c r="D71" s="256">
        <v>1.9</v>
      </c>
      <c r="E71" s="256"/>
      <c r="F71" s="256">
        <v>7.0000000000000007E-2</v>
      </c>
      <c r="G71" s="256">
        <v>13.3</v>
      </c>
      <c r="H71" s="256">
        <v>52.87</v>
      </c>
      <c r="I71" s="256"/>
      <c r="J71" s="257" t="s">
        <v>255</v>
      </c>
      <c r="K71" s="74"/>
      <c r="L71" s="74"/>
      <c r="M71" s="74"/>
    </row>
    <row r="72" spans="1:22" ht="14.25" customHeight="1" x14ac:dyDescent="0.3">
      <c r="A72" s="388"/>
      <c r="B72" s="229" t="s">
        <v>264</v>
      </c>
      <c r="C72" s="230">
        <v>6</v>
      </c>
      <c r="D72" s="224">
        <v>1.3</v>
      </c>
      <c r="E72" s="224"/>
      <c r="F72" s="224">
        <v>1.4</v>
      </c>
      <c r="G72" s="224">
        <v>0</v>
      </c>
      <c r="H72" s="224">
        <v>17.399999999999999</v>
      </c>
      <c r="I72" s="224">
        <v>7.0000000000000007E-2</v>
      </c>
      <c r="J72" s="231" t="s">
        <v>169</v>
      </c>
      <c r="K72" s="74"/>
      <c r="L72" s="74"/>
      <c r="M72" s="74"/>
    </row>
    <row r="73" spans="1:22" ht="21.75" customHeight="1" thickBot="1" x14ac:dyDescent="0.35">
      <c r="A73" s="388"/>
      <c r="B73" s="260" t="s">
        <v>17</v>
      </c>
      <c r="C73" s="261">
        <v>150</v>
      </c>
      <c r="D73" s="261">
        <v>7.0000000000000007E-2</v>
      </c>
      <c r="E73" s="261"/>
      <c r="F73" s="261">
        <v>0</v>
      </c>
      <c r="G73" s="261">
        <v>6.9</v>
      </c>
      <c r="H73" s="261">
        <v>27</v>
      </c>
      <c r="I73" s="261">
        <v>0.6</v>
      </c>
      <c r="J73" s="271" t="s">
        <v>195</v>
      </c>
      <c r="K73" s="74"/>
      <c r="L73" s="74"/>
      <c r="M73" s="74"/>
    </row>
    <row r="74" spans="1:22" ht="22.95" customHeight="1" thickBot="1" x14ac:dyDescent="0.35">
      <c r="A74" s="389"/>
      <c r="B74" s="346" t="s">
        <v>78</v>
      </c>
      <c r="C74" s="263">
        <f>SUM(C70:C73)</f>
        <v>331</v>
      </c>
      <c r="D74" s="263">
        <f t="shared" ref="D74:H74" si="3">SUM(D70:D73)</f>
        <v>7.7700000000000005</v>
      </c>
      <c r="E74" s="263"/>
      <c r="F74" s="263">
        <v>2.2999999999999998</v>
      </c>
      <c r="G74" s="263">
        <v>42.2</v>
      </c>
      <c r="H74" s="263">
        <f t="shared" si="3"/>
        <v>232.64000000000001</v>
      </c>
      <c r="I74" s="263">
        <v>0.6</v>
      </c>
      <c r="J74" s="280"/>
      <c r="K74" s="74"/>
      <c r="L74" s="74"/>
      <c r="M74" s="74"/>
    </row>
    <row r="75" spans="1:22" ht="31.2" x14ac:dyDescent="0.3">
      <c r="A75" s="375" t="s">
        <v>11</v>
      </c>
      <c r="B75" s="366" t="s">
        <v>265</v>
      </c>
      <c r="C75" s="339">
        <v>150</v>
      </c>
      <c r="D75" s="339">
        <v>0.52</v>
      </c>
      <c r="E75" s="339"/>
      <c r="F75" s="339">
        <v>0.37</v>
      </c>
      <c r="G75" s="339">
        <v>13.87</v>
      </c>
      <c r="H75" s="339">
        <v>57.07</v>
      </c>
      <c r="I75" s="367">
        <v>0</v>
      </c>
      <c r="J75" s="276" t="s">
        <v>190</v>
      </c>
      <c r="K75" s="74"/>
      <c r="L75" s="74"/>
      <c r="M75" s="74"/>
    </row>
    <row r="76" spans="1:22" ht="15.6" x14ac:dyDescent="0.3">
      <c r="A76" s="390" t="s">
        <v>12</v>
      </c>
      <c r="B76" s="56" t="s">
        <v>171</v>
      </c>
      <c r="C76" s="224">
        <v>40</v>
      </c>
      <c r="D76" s="224">
        <v>0.2</v>
      </c>
      <c r="E76" s="224"/>
      <c r="F76" s="224">
        <v>0.03</v>
      </c>
      <c r="G76" s="224">
        <v>0.8</v>
      </c>
      <c r="H76" s="259">
        <v>4.2</v>
      </c>
      <c r="I76" s="224">
        <v>0</v>
      </c>
      <c r="J76" s="231" t="s">
        <v>172</v>
      </c>
      <c r="K76" s="74"/>
      <c r="L76" s="74"/>
      <c r="M76" s="74"/>
      <c r="N76" s="78"/>
      <c r="O76" s="78"/>
      <c r="P76" s="78"/>
      <c r="Q76" s="78"/>
      <c r="R76" s="78"/>
      <c r="S76" s="78"/>
      <c r="T76" s="78"/>
      <c r="U76" s="92"/>
      <c r="V76" s="9"/>
    </row>
    <row r="77" spans="1:22" ht="20.25" customHeight="1" x14ac:dyDescent="0.3">
      <c r="A77" s="388"/>
      <c r="B77" s="229" t="s">
        <v>16</v>
      </c>
      <c r="C77" s="224">
        <v>150</v>
      </c>
      <c r="D77" s="224">
        <v>1.4</v>
      </c>
      <c r="E77" s="224"/>
      <c r="F77" s="224">
        <v>2.1</v>
      </c>
      <c r="G77" s="224">
        <v>8.3000000000000007</v>
      </c>
      <c r="H77" s="224">
        <v>58.5</v>
      </c>
      <c r="I77" s="224">
        <v>0.28000000000000003</v>
      </c>
      <c r="J77" s="300" t="s">
        <v>155</v>
      </c>
      <c r="K77" s="74"/>
      <c r="L77" s="74"/>
      <c r="M77" s="74"/>
    </row>
    <row r="78" spans="1:22" ht="20.25" customHeight="1" x14ac:dyDescent="0.3">
      <c r="A78" s="388"/>
      <c r="B78" s="291" t="s">
        <v>139</v>
      </c>
      <c r="C78" s="224">
        <v>180</v>
      </c>
      <c r="D78" s="224">
        <v>13.58</v>
      </c>
      <c r="E78" s="224"/>
      <c r="F78" s="224">
        <v>6.23</v>
      </c>
      <c r="G78" s="224">
        <v>21.19</v>
      </c>
      <c r="H78" s="224">
        <v>188.17</v>
      </c>
      <c r="I78" s="259">
        <v>0</v>
      </c>
      <c r="J78" s="300" t="s">
        <v>140</v>
      </c>
      <c r="K78" s="74"/>
      <c r="L78" s="74"/>
      <c r="M78" s="74"/>
    </row>
    <row r="79" spans="1:22" ht="17.25" customHeight="1" x14ac:dyDescent="0.3">
      <c r="A79" s="388"/>
      <c r="B79" s="229" t="s">
        <v>141</v>
      </c>
      <c r="C79" s="224">
        <v>150</v>
      </c>
      <c r="D79" s="244">
        <v>0.22</v>
      </c>
      <c r="E79" s="244"/>
      <c r="F79" s="224">
        <v>0</v>
      </c>
      <c r="G79" s="244">
        <v>13.8</v>
      </c>
      <c r="H79" s="224">
        <v>53.2</v>
      </c>
      <c r="I79" s="259">
        <v>0.28000000000000003</v>
      </c>
      <c r="J79" s="231" t="s">
        <v>142</v>
      </c>
      <c r="K79" s="74"/>
      <c r="L79" s="74"/>
      <c r="M79" s="74"/>
    </row>
    <row r="80" spans="1:22" ht="18.75" customHeight="1" x14ac:dyDescent="0.3">
      <c r="A80" s="388"/>
      <c r="B80" s="229" t="s">
        <v>51</v>
      </c>
      <c r="C80" s="224">
        <v>30</v>
      </c>
      <c r="D80" s="244">
        <v>1.98</v>
      </c>
      <c r="E80" s="244"/>
      <c r="F80" s="224">
        <v>3</v>
      </c>
      <c r="G80" s="244">
        <v>12.54</v>
      </c>
      <c r="H80" s="224">
        <v>48.8</v>
      </c>
      <c r="I80" s="245">
        <v>0</v>
      </c>
      <c r="J80" s="246" t="s">
        <v>244</v>
      </c>
      <c r="K80" s="74"/>
      <c r="L80" s="74"/>
      <c r="M80" s="74"/>
    </row>
    <row r="81" spans="1:21" ht="19.5" customHeight="1" thickBot="1" x14ac:dyDescent="0.35">
      <c r="A81" s="388"/>
      <c r="B81" s="229" t="s">
        <v>14</v>
      </c>
      <c r="C81" s="224">
        <v>20</v>
      </c>
      <c r="D81" s="224">
        <v>1.52</v>
      </c>
      <c r="E81" s="224"/>
      <c r="F81" s="224">
        <v>0.18</v>
      </c>
      <c r="G81" s="224">
        <v>10.02</v>
      </c>
      <c r="H81" s="224">
        <v>41.5</v>
      </c>
      <c r="I81" s="240">
        <v>0</v>
      </c>
      <c r="J81" s="231" t="s">
        <v>39</v>
      </c>
      <c r="K81" s="74"/>
      <c r="L81" s="74"/>
      <c r="M81" s="74"/>
    </row>
    <row r="82" spans="1:21" ht="20.25" customHeight="1" thickBot="1" x14ac:dyDescent="0.35">
      <c r="A82" s="389"/>
      <c r="B82" s="350" t="s">
        <v>79</v>
      </c>
      <c r="C82" s="275">
        <f>SUM(C76:C81)</f>
        <v>570</v>
      </c>
      <c r="D82" s="275">
        <f>SUM(D76:D81)</f>
        <v>18.899999999999999</v>
      </c>
      <c r="E82" s="275"/>
      <c r="F82" s="275">
        <v>8.8000000000000007</v>
      </c>
      <c r="G82" s="275">
        <f>SUM(G76:G81)</f>
        <v>66.650000000000006</v>
      </c>
      <c r="H82" s="275">
        <v>432.1</v>
      </c>
      <c r="I82" s="275">
        <v>51.39</v>
      </c>
      <c r="J82" s="295"/>
      <c r="K82" s="74"/>
      <c r="L82" s="74"/>
      <c r="M82" s="74"/>
    </row>
    <row r="83" spans="1:21" ht="15" customHeight="1" x14ac:dyDescent="0.3">
      <c r="A83" s="390" t="s">
        <v>42</v>
      </c>
      <c r="B83" s="303" t="s">
        <v>131</v>
      </c>
      <c r="C83" s="277">
        <v>100</v>
      </c>
      <c r="D83" s="277">
        <v>1.75</v>
      </c>
      <c r="E83" s="277"/>
      <c r="F83" s="277">
        <v>2</v>
      </c>
      <c r="G83" s="277">
        <v>7</v>
      </c>
      <c r="H83" s="277">
        <v>54.1</v>
      </c>
      <c r="I83" s="277">
        <v>0.4</v>
      </c>
      <c r="J83" s="278" t="s">
        <v>132</v>
      </c>
      <c r="K83" s="74"/>
      <c r="L83" s="74"/>
      <c r="M83" s="74"/>
    </row>
    <row r="84" spans="1:21" ht="18" customHeight="1" x14ac:dyDescent="0.3">
      <c r="A84" s="388"/>
      <c r="B84" s="229" t="s">
        <v>14</v>
      </c>
      <c r="C84" s="224">
        <v>20</v>
      </c>
      <c r="D84" s="224">
        <v>1.52</v>
      </c>
      <c r="E84" s="224"/>
      <c r="F84" s="224">
        <v>0.18</v>
      </c>
      <c r="G84" s="224">
        <v>10.02</v>
      </c>
      <c r="H84" s="224">
        <v>41.5</v>
      </c>
      <c r="I84" s="240">
        <v>0</v>
      </c>
      <c r="J84" s="231" t="s">
        <v>39</v>
      </c>
      <c r="K84" s="74"/>
      <c r="L84" s="74"/>
      <c r="M84" s="74"/>
    </row>
    <row r="85" spans="1:21" ht="18.75" customHeight="1" x14ac:dyDescent="0.3">
      <c r="A85" s="388"/>
      <c r="B85" s="229" t="s">
        <v>81</v>
      </c>
      <c r="C85" s="224">
        <v>200</v>
      </c>
      <c r="D85" s="224">
        <v>0</v>
      </c>
      <c r="E85" s="224"/>
      <c r="F85" s="224">
        <v>0</v>
      </c>
      <c r="G85" s="224">
        <v>9.1</v>
      </c>
      <c r="H85" s="224">
        <v>35</v>
      </c>
      <c r="I85" s="224">
        <v>0</v>
      </c>
      <c r="J85" s="231" t="s">
        <v>116</v>
      </c>
      <c r="K85" s="74"/>
      <c r="L85" s="74"/>
      <c r="M85" s="74"/>
    </row>
    <row r="86" spans="1:21" ht="16.5" customHeight="1" thickBot="1" x14ac:dyDescent="0.35">
      <c r="A86" s="388"/>
      <c r="B86" s="260" t="s">
        <v>246</v>
      </c>
      <c r="C86" s="261">
        <v>60</v>
      </c>
      <c r="D86" s="261">
        <v>4</v>
      </c>
      <c r="E86" s="261"/>
      <c r="F86" s="261">
        <v>5.0999999999999996</v>
      </c>
      <c r="G86" s="261">
        <v>27.9</v>
      </c>
      <c r="H86" s="261">
        <v>175.3</v>
      </c>
      <c r="I86" s="301">
        <v>0.42</v>
      </c>
      <c r="J86" s="271" t="s">
        <v>133</v>
      </c>
      <c r="K86" s="74"/>
      <c r="L86" s="74"/>
      <c r="M86" s="74"/>
    </row>
    <row r="87" spans="1:21" ht="25.5" customHeight="1" thickBot="1" x14ac:dyDescent="0.35">
      <c r="A87" s="389"/>
      <c r="B87" s="344" t="s">
        <v>80</v>
      </c>
      <c r="C87" s="304">
        <f>SUM(C83:C86)</f>
        <v>380</v>
      </c>
      <c r="D87" s="304">
        <f t="shared" ref="D87:F87" si="4">SUM(D83:D86)</f>
        <v>7.27</v>
      </c>
      <c r="E87" s="304"/>
      <c r="F87" s="304">
        <f t="shared" si="4"/>
        <v>7.2799999999999994</v>
      </c>
      <c r="G87" s="304">
        <f>SUM(G83:G86)</f>
        <v>54.019999999999996</v>
      </c>
      <c r="H87" s="304">
        <f>SUM(H83:H86)</f>
        <v>305.89999999999998</v>
      </c>
      <c r="I87" s="304">
        <f>SUM(I83:I86)</f>
        <v>0.82000000000000006</v>
      </c>
      <c r="J87" s="305"/>
      <c r="K87" s="74"/>
      <c r="L87" s="74"/>
      <c r="M87" s="74"/>
    </row>
    <row r="88" spans="1:21" ht="37.200000000000003" customHeight="1" thickBot="1" x14ac:dyDescent="0.35">
      <c r="A88" s="362" t="s">
        <v>28</v>
      </c>
      <c r="B88" s="298"/>
      <c r="C88" s="281">
        <v>1431</v>
      </c>
      <c r="D88" s="281">
        <v>34.299999999999997</v>
      </c>
      <c r="E88" s="281"/>
      <c r="F88" s="281">
        <v>24.1</v>
      </c>
      <c r="G88" s="281">
        <v>176.6</v>
      </c>
      <c r="H88" s="281">
        <v>1027</v>
      </c>
      <c r="I88" s="281">
        <v>73.25</v>
      </c>
      <c r="J88" s="283"/>
      <c r="K88" s="74"/>
      <c r="L88" s="74"/>
      <c r="M88" s="74"/>
    </row>
    <row r="89" spans="1:21" ht="36" customHeight="1" thickBot="1" x14ac:dyDescent="0.35">
      <c r="A89" s="207" t="s">
        <v>85</v>
      </c>
      <c r="B89" s="299"/>
      <c r="C89" s="285"/>
      <c r="D89" s="285"/>
      <c r="E89" s="306"/>
      <c r="F89" s="285"/>
      <c r="G89" s="285"/>
      <c r="H89" s="285"/>
      <c r="I89" s="306"/>
      <c r="J89" s="286"/>
      <c r="K89" s="74"/>
      <c r="L89" s="74"/>
      <c r="M89" s="74"/>
    </row>
    <row r="90" spans="1:21" ht="22.2" customHeight="1" x14ac:dyDescent="0.3">
      <c r="A90" s="387" t="s">
        <v>9</v>
      </c>
      <c r="B90" s="307" t="s">
        <v>53</v>
      </c>
      <c r="C90" s="308">
        <v>150</v>
      </c>
      <c r="D90" s="256">
        <v>4.8</v>
      </c>
      <c r="E90" s="256"/>
      <c r="F90" s="256">
        <v>4.5</v>
      </c>
      <c r="G90" s="256">
        <v>23.4</v>
      </c>
      <c r="H90" s="256">
        <v>154.5</v>
      </c>
      <c r="I90" s="256">
        <v>0.31</v>
      </c>
      <c r="J90" s="257" t="s">
        <v>135</v>
      </c>
      <c r="K90" s="74"/>
      <c r="L90" s="74"/>
      <c r="M90" s="74"/>
    </row>
    <row r="91" spans="1:21" ht="15.6" x14ac:dyDescent="0.3">
      <c r="A91" s="388"/>
      <c r="B91" s="288" t="s">
        <v>212</v>
      </c>
      <c r="C91" s="230">
        <v>29</v>
      </c>
      <c r="D91" s="224">
        <v>1.8</v>
      </c>
      <c r="E91" s="224"/>
      <c r="F91" s="224">
        <v>4.7</v>
      </c>
      <c r="G91" s="224">
        <v>12.9</v>
      </c>
      <c r="H91" s="224">
        <v>71.599999999999994</v>
      </c>
      <c r="I91" s="224">
        <v>0</v>
      </c>
      <c r="J91" s="231" t="s">
        <v>277</v>
      </c>
      <c r="K91" s="74"/>
      <c r="L91" s="74"/>
      <c r="M91" s="74"/>
    </row>
    <row r="92" spans="1:21" ht="19.5" customHeight="1" thickBot="1" x14ac:dyDescent="0.35">
      <c r="A92" s="388"/>
      <c r="B92" s="296" t="s">
        <v>18</v>
      </c>
      <c r="C92" s="233">
        <v>150</v>
      </c>
      <c r="D92" s="234">
        <v>2.2000000000000002</v>
      </c>
      <c r="E92" s="234"/>
      <c r="F92" s="234">
        <v>2.1</v>
      </c>
      <c r="G92" s="234">
        <v>10.050000000000001</v>
      </c>
      <c r="H92" s="234">
        <v>66.75</v>
      </c>
      <c r="I92" s="234">
        <v>0.39</v>
      </c>
      <c r="J92" s="235" t="s">
        <v>122</v>
      </c>
      <c r="K92" s="74"/>
      <c r="L92" s="74"/>
      <c r="M92" s="74"/>
    </row>
    <row r="93" spans="1:21" ht="20.25" customHeight="1" thickBot="1" x14ac:dyDescent="0.35">
      <c r="A93" s="389"/>
      <c r="B93" s="343" t="s">
        <v>78</v>
      </c>
      <c r="C93" s="239">
        <f>SUM(C90:C92)</f>
        <v>329</v>
      </c>
      <c r="D93" s="239">
        <f t="shared" ref="D93:I93" si="5">SUM(D90:D92)</f>
        <v>8.8000000000000007</v>
      </c>
      <c r="E93" s="239"/>
      <c r="F93" s="239">
        <f t="shared" si="5"/>
        <v>11.299999999999999</v>
      </c>
      <c r="G93" s="239">
        <f t="shared" si="5"/>
        <v>46.349999999999994</v>
      </c>
      <c r="H93" s="239">
        <f t="shared" si="5"/>
        <v>292.85000000000002</v>
      </c>
      <c r="I93" s="239">
        <f t="shared" si="5"/>
        <v>0.7</v>
      </c>
      <c r="J93" s="309"/>
      <c r="K93" s="74"/>
      <c r="L93" s="74"/>
      <c r="M93" s="74"/>
    </row>
    <row r="94" spans="1:21" ht="31.5" customHeight="1" x14ac:dyDescent="0.3">
      <c r="A94" s="375" t="s">
        <v>11</v>
      </c>
      <c r="B94" s="365" t="s">
        <v>241</v>
      </c>
      <c r="C94" s="366">
        <v>200</v>
      </c>
      <c r="D94" s="367">
        <v>0.1</v>
      </c>
      <c r="E94" s="367"/>
      <c r="F94" s="339">
        <v>0.2</v>
      </c>
      <c r="G94" s="339">
        <v>2.02</v>
      </c>
      <c r="H94" s="339">
        <v>82.8</v>
      </c>
      <c r="I94" s="367">
        <v>0</v>
      </c>
      <c r="J94" s="276" t="s">
        <v>70</v>
      </c>
      <c r="K94" s="74"/>
      <c r="L94" s="74"/>
      <c r="M94" s="74"/>
    </row>
    <row r="95" spans="1:21" ht="33.75" customHeight="1" x14ac:dyDescent="0.3">
      <c r="A95" s="390" t="s">
        <v>12</v>
      </c>
      <c r="B95" s="380" t="s">
        <v>266</v>
      </c>
      <c r="C95" s="224">
        <v>40</v>
      </c>
      <c r="D95" s="224">
        <v>0.7</v>
      </c>
      <c r="E95" s="224"/>
      <c r="F95" s="224">
        <v>2.7</v>
      </c>
      <c r="G95" s="224">
        <v>4.8</v>
      </c>
      <c r="H95" s="259">
        <v>48</v>
      </c>
      <c r="I95" s="224">
        <v>0</v>
      </c>
      <c r="J95" s="231" t="s">
        <v>149</v>
      </c>
      <c r="K95" s="74"/>
      <c r="L95" s="78"/>
      <c r="M95" s="78"/>
    </row>
    <row r="96" spans="1:21" ht="17.25" customHeight="1" x14ac:dyDescent="0.3">
      <c r="A96" s="388"/>
      <c r="B96" s="229" t="s">
        <v>30</v>
      </c>
      <c r="C96" s="224">
        <v>150</v>
      </c>
      <c r="D96" s="224">
        <v>5.0999999999999996</v>
      </c>
      <c r="E96" s="224"/>
      <c r="F96" s="224">
        <v>1.5</v>
      </c>
      <c r="G96" s="224">
        <v>7.3</v>
      </c>
      <c r="H96" s="224">
        <v>65.2</v>
      </c>
      <c r="I96" s="224">
        <v>10.31</v>
      </c>
      <c r="J96" s="293" t="s">
        <v>161</v>
      </c>
      <c r="K96" s="74"/>
      <c r="L96" s="74"/>
      <c r="M96" s="74"/>
      <c r="N96" s="9"/>
      <c r="O96" s="9"/>
      <c r="P96" s="9"/>
      <c r="Q96" s="9"/>
      <c r="R96" s="9"/>
      <c r="S96" s="9"/>
      <c r="T96" s="9"/>
      <c r="U96" s="9"/>
    </row>
    <row r="97" spans="1:21" ht="30.6" x14ac:dyDescent="0.3">
      <c r="A97" s="388"/>
      <c r="B97" s="77" t="s">
        <v>138</v>
      </c>
      <c r="C97" s="224">
        <v>60</v>
      </c>
      <c r="D97" s="224">
        <v>9</v>
      </c>
      <c r="E97" s="224"/>
      <c r="F97" s="224">
        <v>10.7</v>
      </c>
      <c r="G97" s="224">
        <v>2.9</v>
      </c>
      <c r="H97" s="224">
        <v>144</v>
      </c>
      <c r="I97" s="224">
        <v>0</v>
      </c>
      <c r="J97" s="311" t="s">
        <v>189</v>
      </c>
      <c r="K97" s="74"/>
      <c r="L97" s="74"/>
      <c r="M97" s="74"/>
      <c r="N97" s="79"/>
      <c r="O97" s="79"/>
      <c r="P97" s="79"/>
      <c r="Q97" s="79"/>
      <c r="R97" s="79"/>
      <c r="S97" s="79"/>
      <c r="T97" s="9"/>
      <c r="U97" s="9"/>
    </row>
    <row r="98" spans="1:21" ht="18.75" customHeight="1" x14ac:dyDescent="0.3">
      <c r="A98" s="388"/>
      <c r="B98" s="291" t="s">
        <v>34</v>
      </c>
      <c r="C98" s="224">
        <v>130</v>
      </c>
      <c r="D98" s="224">
        <v>1.81</v>
      </c>
      <c r="E98" s="224"/>
      <c r="F98" s="224">
        <v>5.0999999999999996</v>
      </c>
      <c r="G98" s="224">
        <v>11.2</v>
      </c>
      <c r="H98" s="224">
        <v>97.9</v>
      </c>
      <c r="I98" s="224">
        <v>0</v>
      </c>
      <c r="J98" s="231" t="s">
        <v>143</v>
      </c>
      <c r="K98" s="74"/>
      <c r="L98" s="74"/>
      <c r="M98" s="74"/>
      <c r="N98" s="9"/>
      <c r="O98" s="9"/>
      <c r="P98" s="9"/>
      <c r="Q98" s="9"/>
      <c r="R98" s="9"/>
      <c r="S98" s="9"/>
      <c r="T98" s="9"/>
      <c r="U98" s="9"/>
    </row>
    <row r="99" spans="1:21" ht="21.75" customHeight="1" x14ac:dyDescent="0.3">
      <c r="A99" s="388"/>
      <c r="B99" s="229" t="s">
        <v>65</v>
      </c>
      <c r="C99" s="224">
        <v>150</v>
      </c>
      <c r="D99" s="224">
        <v>0.3</v>
      </c>
      <c r="E99" s="224"/>
      <c r="F99" s="224">
        <v>0</v>
      </c>
      <c r="G99" s="224">
        <v>13.7</v>
      </c>
      <c r="H99" s="224">
        <v>54</v>
      </c>
      <c r="I99" s="242">
        <v>37.6</v>
      </c>
      <c r="J99" s="243" t="s">
        <v>203</v>
      </c>
      <c r="K99" s="74"/>
      <c r="L99" s="74"/>
      <c r="M99" s="74"/>
    </row>
    <row r="100" spans="1:21" ht="21" customHeight="1" x14ac:dyDescent="0.3">
      <c r="A100" s="388"/>
      <c r="B100" s="229" t="s">
        <v>51</v>
      </c>
      <c r="C100" s="224">
        <v>30</v>
      </c>
      <c r="D100" s="244">
        <v>1.98</v>
      </c>
      <c r="E100" s="244"/>
      <c r="F100" s="224">
        <v>3</v>
      </c>
      <c r="G100" s="244">
        <v>12.54</v>
      </c>
      <c r="H100" s="224">
        <v>48.8</v>
      </c>
      <c r="I100" s="245">
        <v>0</v>
      </c>
      <c r="J100" s="246" t="s">
        <v>244</v>
      </c>
      <c r="K100" s="74"/>
      <c r="L100" s="74"/>
      <c r="M100" s="74"/>
    </row>
    <row r="101" spans="1:21" ht="20.25" customHeight="1" thickBot="1" x14ac:dyDescent="0.35">
      <c r="A101" s="388"/>
      <c r="B101" s="229" t="s">
        <v>14</v>
      </c>
      <c r="C101" s="224">
        <v>20</v>
      </c>
      <c r="D101" s="224">
        <v>1.52</v>
      </c>
      <c r="E101" s="224"/>
      <c r="F101" s="224">
        <v>0.18</v>
      </c>
      <c r="G101" s="224">
        <v>10.02</v>
      </c>
      <c r="H101" s="224">
        <v>41.5</v>
      </c>
      <c r="I101" s="240">
        <v>0</v>
      </c>
      <c r="J101" s="231" t="s">
        <v>39</v>
      </c>
      <c r="K101" s="74"/>
      <c r="L101" s="74"/>
      <c r="M101" s="74"/>
    </row>
    <row r="102" spans="1:21" ht="24.75" customHeight="1" thickBot="1" x14ac:dyDescent="0.35">
      <c r="A102" s="389"/>
      <c r="B102" s="347" t="s">
        <v>79</v>
      </c>
      <c r="C102" s="239">
        <v>580</v>
      </c>
      <c r="D102" s="239">
        <v>20.399999999999999</v>
      </c>
      <c r="E102" s="239"/>
      <c r="F102" s="239">
        <v>20.399999999999999</v>
      </c>
      <c r="G102" s="239">
        <v>62.4</v>
      </c>
      <c r="H102" s="239">
        <v>499.4</v>
      </c>
      <c r="I102" s="239">
        <v>63.95</v>
      </c>
      <c r="J102" s="312"/>
      <c r="K102" s="74"/>
      <c r="L102" s="74"/>
      <c r="M102" s="74"/>
    </row>
    <row r="103" spans="1:21" ht="22.5" customHeight="1" x14ac:dyDescent="0.3">
      <c r="A103" s="390" t="s">
        <v>42</v>
      </c>
      <c r="B103" s="378" t="s">
        <v>245</v>
      </c>
      <c r="C103" s="339">
        <v>150</v>
      </c>
      <c r="D103" s="339">
        <v>7.4</v>
      </c>
      <c r="E103" s="339"/>
      <c r="F103" s="339">
        <v>4.7</v>
      </c>
      <c r="G103" s="339">
        <v>12.6</v>
      </c>
      <c r="H103" s="339">
        <v>114.5</v>
      </c>
      <c r="I103" s="339">
        <v>0</v>
      </c>
      <c r="J103" s="276" t="s">
        <v>72</v>
      </c>
      <c r="K103" s="74"/>
      <c r="L103" s="74"/>
      <c r="M103" s="74"/>
    </row>
    <row r="104" spans="1:21" ht="21.75" customHeight="1" x14ac:dyDescent="0.3">
      <c r="A104" s="388"/>
      <c r="B104" s="288" t="s">
        <v>114</v>
      </c>
      <c r="C104" s="224">
        <v>100</v>
      </c>
      <c r="D104" s="224">
        <v>16.899999999999999</v>
      </c>
      <c r="E104" s="224"/>
      <c r="F104" s="224">
        <v>9.5</v>
      </c>
      <c r="G104" s="224">
        <v>13.1</v>
      </c>
      <c r="H104" s="224">
        <v>209</v>
      </c>
      <c r="I104" s="224">
        <v>0</v>
      </c>
      <c r="J104" s="231" t="s">
        <v>115</v>
      </c>
      <c r="K104" s="74"/>
      <c r="L104" s="74"/>
      <c r="M104" s="74"/>
    </row>
    <row r="105" spans="1:21" ht="20.25" customHeight="1" x14ac:dyDescent="0.3">
      <c r="A105" s="388"/>
      <c r="B105" s="229" t="s">
        <v>14</v>
      </c>
      <c r="C105" s="224">
        <v>20</v>
      </c>
      <c r="D105" s="224">
        <v>1.52</v>
      </c>
      <c r="E105" s="224"/>
      <c r="F105" s="224">
        <v>0.18</v>
      </c>
      <c r="G105" s="224">
        <v>10.02</v>
      </c>
      <c r="H105" s="224">
        <v>41.5</v>
      </c>
      <c r="I105" s="240">
        <v>0</v>
      </c>
      <c r="J105" s="231" t="s">
        <v>39</v>
      </c>
      <c r="K105" s="74"/>
      <c r="L105" s="74"/>
      <c r="M105" s="74"/>
    </row>
    <row r="106" spans="1:21" ht="18" customHeight="1" x14ac:dyDescent="0.3">
      <c r="A106" s="388"/>
      <c r="B106" s="232" t="s">
        <v>246</v>
      </c>
      <c r="C106" s="234">
        <v>60</v>
      </c>
      <c r="D106" s="234">
        <v>5.3</v>
      </c>
      <c r="E106" s="310"/>
      <c r="F106" s="234">
        <v>3.9</v>
      </c>
      <c r="G106" s="234">
        <v>21.4</v>
      </c>
      <c r="H106" s="234">
        <v>188</v>
      </c>
      <c r="I106" s="234">
        <v>0.1</v>
      </c>
      <c r="J106" s="235" t="s">
        <v>154</v>
      </c>
      <c r="K106" s="74"/>
      <c r="L106" s="74"/>
      <c r="M106" s="74"/>
    </row>
    <row r="107" spans="1:21" ht="21.75" customHeight="1" thickBot="1" x14ac:dyDescent="0.35">
      <c r="A107" s="388"/>
      <c r="B107" s="356" t="s">
        <v>219</v>
      </c>
      <c r="C107" s="357">
        <v>20</v>
      </c>
      <c r="D107" s="357">
        <v>0.49</v>
      </c>
      <c r="E107" s="357"/>
      <c r="F107" s="357">
        <v>0.94</v>
      </c>
      <c r="G107" s="357">
        <v>2.97</v>
      </c>
      <c r="H107" s="357">
        <v>54.8</v>
      </c>
      <c r="I107" s="261">
        <v>3.9</v>
      </c>
      <c r="J107" s="358" t="s">
        <v>168</v>
      </c>
      <c r="K107" s="74"/>
      <c r="L107" s="74"/>
      <c r="M107" s="74"/>
    </row>
    <row r="108" spans="1:21" ht="22.5" customHeight="1" thickBot="1" x14ac:dyDescent="0.35">
      <c r="A108" s="389"/>
      <c r="B108" s="346" t="s">
        <v>80</v>
      </c>
      <c r="C108" s="315">
        <v>350</v>
      </c>
      <c r="D108" s="315">
        <v>5.7</v>
      </c>
      <c r="E108" s="315"/>
      <c r="F108" s="315">
        <v>19.2</v>
      </c>
      <c r="G108" s="315">
        <v>71</v>
      </c>
      <c r="H108" s="315">
        <v>607.79999999999995</v>
      </c>
      <c r="I108" s="315">
        <v>0.1</v>
      </c>
      <c r="J108" s="316"/>
      <c r="K108" s="74"/>
      <c r="L108" s="74"/>
      <c r="M108" s="74"/>
    </row>
    <row r="109" spans="1:21" ht="37.5" customHeight="1" thickBot="1" x14ac:dyDescent="0.35">
      <c r="A109" s="379" t="s">
        <v>27</v>
      </c>
      <c r="B109" s="298"/>
      <c r="C109" s="281">
        <v>1459</v>
      </c>
      <c r="D109" s="281">
        <v>35</v>
      </c>
      <c r="E109" s="281"/>
      <c r="F109" s="281">
        <v>32.700000000000003</v>
      </c>
      <c r="G109" s="281">
        <v>181.7</v>
      </c>
      <c r="H109" s="281">
        <v>1482</v>
      </c>
      <c r="I109" s="281">
        <v>67.81</v>
      </c>
      <c r="J109" s="283"/>
      <c r="K109" s="74"/>
      <c r="L109" s="74"/>
      <c r="M109" s="74"/>
    </row>
    <row r="110" spans="1:21" ht="47.4" thickBot="1" x14ac:dyDescent="0.35">
      <c r="A110" s="207" t="s">
        <v>84</v>
      </c>
      <c r="B110" s="268"/>
      <c r="C110" s="269"/>
      <c r="D110" s="269"/>
      <c r="E110" s="269"/>
      <c r="F110" s="269"/>
      <c r="G110" s="269"/>
      <c r="H110" s="269"/>
      <c r="I110" s="269"/>
      <c r="J110" s="270"/>
      <c r="K110" s="74"/>
      <c r="L110" s="74"/>
      <c r="M110" s="74"/>
    </row>
    <row r="111" spans="1:21" ht="30.6" x14ac:dyDescent="0.3">
      <c r="A111" s="387" t="s">
        <v>9</v>
      </c>
      <c r="B111" s="146" t="s">
        <v>82</v>
      </c>
      <c r="C111" s="227">
        <v>150</v>
      </c>
      <c r="D111" s="227">
        <v>3.75</v>
      </c>
      <c r="E111" s="227"/>
      <c r="F111" s="227">
        <v>4.4000000000000004</v>
      </c>
      <c r="G111" s="227">
        <v>19.2</v>
      </c>
      <c r="H111" s="227">
        <v>131.25</v>
      </c>
      <c r="I111" s="227">
        <v>0.03</v>
      </c>
      <c r="J111" s="228" t="s">
        <v>147</v>
      </c>
      <c r="K111" s="74"/>
      <c r="L111" s="74"/>
      <c r="M111" s="74"/>
    </row>
    <row r="112" spans="1:21" ht="16.5" customHeight="1" x14ac:dyDescent="0.3">
      <c r="A112" s="388"/>
      <c r="B112" s="229" t="s">
        <v>212</v>
      </c>
      <c r="C112" s="230">
        <v>29</v>
      </c>
      <c r="D112" s="224">
        <v>1.6</v>
      </c>
      <c r="E112" s="224"/>
      <c r="F112" s="224">
        <v>4</v>
      </c>
      <c r="G112" s="224">
        <v>11.13</v>
      </c>
      <c r="H112" s="224">
        <v>72.08</v>
      </c>
      <c r="I112" s="224">
        <v>0</v>
      </c>
      <c r="J112" s="231" t="s">
        <v>277</v>
      </c>
      <c r="K112" s="74"/>
      <c r="L112" s="74"/>
      <c r="M112" s="74"/>
    </row>
    <row r="113" spans="1:13" ht="20.25" customHeight="1" thickBot="1" x14ac:dyDescent="0.35">
      <c r="A113" s="388"/>
      <c r="B113" s="260" t="s">
        <v>18</v>
      </c>
      <c r="C113" s="233">
        <v>150</v>
      </c>
      <c r="D113" s="234">
        <v>2.25</v>
      </c>
      <c r="E113" s="234"/>
      <c r="F113" s="234">
        <v>2.1</v>
      </c>
      <c r="G113" s="234">
        <v>10.050000000000001</v>
      </c>
      <c r="H113" s="234">
        <v>66.75</v>
      </c>
      <c r="I113" s="234">
        <v>0.39</v>
      </c>
      <c r="J113" s="235" t="s">
        <v>122</v>
      </c>
      <c r="K113" s="74"/>
      <c r="L113" s="74"/>
      <c r="M113" s="74"/>
    </row>
    <row r="114" spans="1:13" ht="22.95" customHeight="1" thickBot="1" x14ac:dyDescent="0.35">
      <c r="A114" s="389"/>
      <c r="B114" s="346" t="s">
        <v>78</v>
      </c>
      <c r="C114" s="239">
        <f>SUM(C111:C113)</f>
        <v>329</v>
      </c>
      <c r="D114" s="239">
        <f t="shared" ref="D114:I114" si="6">SUM(D111:D113)</f>
        <v>7.6</v>
      </c>
      <c r="E114" s="239"/>
      <c r="F114" s="239">
        <f t="shared" si="6"/>
        <v>10.5</v>
      </c>
      <c r="G114" s="239">
        <f t="shared" si="6"/>
        <v>40.379999999999995</v>
      </c>
      <c r="H114" s="239">
        <f t="shared" si="6"/>
        <v>270.08</v>
      </c>
      <c r="I114" s="239">
        <f t="shared" si="6"/>
        <v>0.42000000000000004</v>
      </c>
      <c r="J114" s="312"/>
      <c r="K114" s="74"/>
      <c r="L114" s="74"/>
      <c r="M114" s="74"/>
    </row>
    <row r="115" spans="1:13" ht="31.2" x14ac:dyDescent="0.3">
      <c r="A115" s="375" t="s">
        <v>11</v>
      </c>
      <c r="B115" s="366" t="s">
        <v>265</v>
      </c>
      <c r="C115" s="339">
        <v>200</v>
      </c>
      <c r="D115" s="367">
        <v>0.05</v>
      </c>
      <c r="E115" s="367"/>
      <c r="F115" s="339">
        <v>0.05</v>
      </c>
      <c r="G115" s="339">
        <v>15.5</v>
      </c>
      <c r="H115" s="339">
        <v>53.4</v>
      </c>
      <c r="I115" s="367">
        <v>0</v>
      </c>
      <c r="J115" s="276" t="s">
        <v>73</v>
      </c>
      <c r="K115" s="74"/>
      <c r="L115" s="74"/>
      <c r="M115" s="74"/>
    </row>
    <row r="116" spans="1:13" ht="15.6" x14ac:dyDescent="0.3">
      <c r="A116" s="390" t="s">
        <v>12</v>
      </c>
      <c r="B116" s="56" t="s">
        <v>83</v>
      </c>
      <c r="C116" s="224">
        <v>40</v>
      </c>
      <c r="D116" s="224">
        <v>0.5</v>
      </c>
      <c r="E116" s="224"/>
      <c r="F116" s="224">
        <v>2</v>
      </c>
      <c r="G116" s="224">
        <v>7.8</v>
      </c>
      <c r="H116" s="224">
        <v>50.6</v>
      </c>
      <c r="I116" s="224">
        <v>1.4</v>
      </c>
      <c r="J116" s="231" t="s">
        <v>149</v>
      </c>
      <c r="K116" s="74"/>
      <c r="L116" s="74"/>
      <c r="M116" s="74"/>
    </row>
    <row r="117" spans="1:13" ht="15.6" x14ac:dyDescent="0.3">
      <c r="A117" s="388"/>
      <c r="B117" s="77" t="s">
        <v>267</v>
      </c>
      <c r="C117" s="224">
        <v>150</v>
      </c>
      <c r="D117" s="224">
        <v>1.05</v>
      </c>
      <c r="E117" s="224"/>
      <c r="F117" s="224">
        <v>1.95</v>
      </c>
      <c r="G117" s="224">
        <v>8.85</v>
      </c>
      <c r="H117" s="224">
        <v>57</v>
      </c>
      <c r="I117" s="224">
        <v>3.2</v>
      </c>
      <c r="J117" s="231" t="s">
        <v>268</v>
      </c>
      <c r="K117" s="74"/>
      <c r="L117" s="74"/>
      <c r="M117" s="74"/>
    </row>
    <row r="118" spans="1:13" ht="16.5" customHeight="1" x14ac:dyDescent="0.3">
      <c r="A118" s="388"/>
      <c r="B118" s="291" t="s">
        <v>200</v>
      </c>
      <c r="C118" s="224">
        <v>120</v>
      </c>
      <c r="D118" s="224">
        <v>2.7</v>
      </c>
      <c r="E118" s="224"/>
      <c r="F118" s="224">
        <v>2.31</v>
      </c>
      <c r="G118" s="224">
        <v>10.8</v>
      </c>
      <c r="H118" s="224">
        <v>75.099999999999994</v>
      </c>
      <c r="I118" s="224">
        <v>26.7</v>
      </c>
      <c r="J118" s="231" t="s">
        <v>201</v>
      </c>
      <c r="K118" s="74"/>
      <c r="L118" s="74"/>
      <c r="M118" s="74"/>
    </row>
    <row r="119" spans="1:13" ht="16.5" customHeight="1" x14ac:dyDescent="0.3">
      <c r="A119" s="388"/>
      <c r="B119" s="291" t="s">
        <v>220</v>
      </c>
      <c r="C119" s="224">
        <v>60</v>
      </c>
      <c r="D119" s="224">
        <v>9.9</v>
      </c>
      <c r="E119" s="224"/>
      <c r="F119" s="224">
        <v>9.75</v>
      </c>
      <c r="G119" s="224">
        <v>3.5</v>
      </c>
      <c r="H119" s="224">
        <v>141.69999999999999</v>
      </c>
      <c r="I119" s="224">
        <v>0.12</v>
      </c>
      <c r="J119" s="231" t="s">
        <v>221</v>
      </c>
      <c r="K119" s="74"/>
      <c r="L119" s="74"/>
      <c r="M119" s="74"/>
    </row>
    <row r="120" spans="1:13" ht="15.6" x14ac:dyDescent="0.3">
      <c r="A120" s="388"/>
      <c r="B120" s="229" t="s">
        <v>65</v>
      </c>
      <c r="C120" s="224">
        <v>150</v>
      </c>
      <c r="D120" s="224">
        <v>0.3</v>
      </c>
      <c r="E120" s="224"/>
      <c r="F120" s="224">
        <v>0</v>
      </c>
      <c r="G120" s="224">
        <v>13.7</v>
      </c>
      <c r="H120" s="224">
        <v>54</v>
      </c>
      <c r="I120" s="242">
        <v>37.6</v>
      </c>
      <c r="J120" s="243" t="s">
        <v>203</v>
      </c>
      <c r="K120" s="74"/>
      <c r="L120" s="74"/>
      <c r="M120" s="74"/>
    </row>
    <row r="121" spans="1:13" ht="15.6" x14ac:dyDescent="0.3">
      <c r="A121" s="388"/>
      <c r="B121" s="229" t="s">
        <v>51</v>
      </c>
      <c r="C121" s="224">
        <v>30</v>
      </c>
      <c r="D121" s="244">
        <v>1.98</v>
      </c>
      <c r="E121" s="244"/>
      <c r="F121" s="224">
        <v>3</v>
      </c>
      <c r="G121" s="244">
        <v>12.54</v>
      </c>
      <c r="H121" s="224">
        <v>48.8</v>
      </c>
      <c r="I121" s="245">
        <v>0</v>
      </c>
      <c r="J121" s="246" t="s">
        <v>244</v>
      </c>
      <c r="K121" s="74"/>
      <c r="L121" s="74"/>
      <c r="M121" s="74"/>
    </row>
    <row r="122" spans="1:13" ht="16.2" thickBot="1" x14ac:dyDescent="0.35">
      <c r="A122" s="388"/>
      <c r="B122" s="229" t="s">
        <v>14</v>
      </c>
      <c r="C122" s="224">
        <v>20</v>
      </c>
      <c r="D122" s="224">
        <v>1.52</v>
      </c>
      <c r="E122" s="224"/>
      <c r="F122" s="224">
        <v>0.18</v>
      </c>
      <c r="G122" s="224">
        <v>10.02</v>
      </c>
      <c r="H122" s="224">
        <v>41.5</v>
      </c>
      <c r="I122" s="240">
        <v>0</v>
      </c>
      <c r="J122" s="231" t="s">
        <v>39</v>
      </c>
      <c r="K122" s="74"/>
      <c r="L122" s="74"/>
      <c r="M122" s="74"/>
    </row>
    <row r="123" spans="1:13" ht="20.25" customHeight="1" thickBot="1" x14ac:dyDescent="0.35">
      <c r="A123" s="389"/>
      <c r="B123" s="347" t="s">
        <v>79</v>
      </c>
      <c r="C123" s="239">
        <f>SUM(C116:C122)</f>
        <v>570</v>
      </c>
      <c r="D123" s="239">
        <f t="shared" ref="D123:I123" si="7">SUM(D116:D122)</f>
        <v>17.95</v>
      </c>
      <c r="E123" s="239"/>
      <c r="F123" s="239">
        <f t="shared" si="7"/>
        <v>19.189999999999998</v>
      </c>
      <c r="G123" s="239">
        <f t="shared" si="7"/>
        <v>67.209999999999994</v>
      </c>
      <c r="H123" s="239">
        <f t="shared" si="7"/>
        <v>468.7</v>
      </c>
      <c r="I123" s="239">
        <f t="shared" si="7"/>
        <v>69.02</v>
      </c>
      <c r="J123" s="312"/>
      <c r="K123" s="74"/>
      <c r="L123" s="74"/>
      <c r="M123" s="74"/>
    </row>
    <row r="124" spans="1:13" ht="21" customHeight="1" x14ac:dyDescent="0.3">
      <c r="A124" s="390" t="s">
        <v>42</v>
      </c>
      <c r="B124" s="378" t="s">
        <v>245</v>
      </c>
      <c r="C124" s="339">
        <v>150</v>
      </c>
      <c r="D124" s="339">
        <v>0.42</v>
      </c>
      <c r="E124" s="339"/>
      <c r="F124" s="339">
        <v>0.48</v>
      </c>
      <c r="G124" s="339">
        <v>0.61</v>
      </c>
      <c r="H124" s="339">
        <v>75.599999999999994</v>
      </c>
      <c r="I124" s="339">
        <v>0</v>
      </c>
      <c r="J124" s="302" t="s">
        <v>134</v>
      </c>
      <c r="K124" s="74"/>
      <c r="L124" s="74"/>
      <c r="M124" s="74"/>
    </row>
    <row r="125" spans="1:13" ht="15.75" customHeight="1" x14ac:dyDescent="0.3">
      <c r="A125" s="388"/>
      <c r="B125" s="288" t="s">
        <v>145</v>
      </c>
      <c r="C125" s="224">
        <v>100</v>
      </c>
      <c r="D125" s="224">
        <v>17</v>
      </c>
      <c r="E125" s="224"/>
      <c r="F125" s="224">
        <v>9.4</v>
      </c>
      <c r="G125" s="224">
        <v>20.2</v>
      </c>
      <c r="H125" s="224">
        <v>237</v>
      </c>
      <c r="I125" s="224">
        <v>0</v>
      </c>
      <c r="J125" s="231" t="s">
        <v>146</v>
      </c>
      <c r="K125" s="74"/>
      <c r="L125" s="74"/>
      <c r="M125" s="74"/>
    </row>
    <row r="126" spans="1:13" ht="15.6" x14ac:dyDescent="0.3">
      <c r="A126" s="388"/>
      <c r="B126" s="229" t="s">
        <v>43</v>
      </c>
      <c r="C126" s="224">
        <v>20</v>
      </c>
      <c r="D126" s="224">
        <v>1.47</v>
      </c>
      <c r="E126" s="224"/>
      <c r="F126" s="224">
        <v>1.74</v>
      </c>
      <c r="G126" s="224">
        <v>11.47</v>
      </c>
      <c r="H126" s="224">
        <v>65.540000000000006</v>
      </c>
      <c r="I126" s="224">
        <v>0</v>
      </c>
      <c r="J126" s="231" t="s">
        <v>63</v>
      </c>
      <c r="K126" s="10" t="s">
        <v>63</v>
      </c>
      <c r="L126" s="74"/>
      <c r="M126" s="74"/>
    </row>
    <row r="127" spans="1:13" ht="15.6" x14ac:dyDescent="0.3">
      <c r="A127" s="388"/>
      <c r="B127" s="294" t="s">
        <v>263</v>
      </c>
      <c r="C127" s="318">
        <v>20</v>
      </c>
      <c r="D127" s="308">
        <v>0.7</v>
      </c>
      <c r="E127" s="308"/>
      <c r="F127" s="308">
        <v>0.5</v>
      </c>
      <c r="G127" s="308">
        <v>16.100000000000001</v>
      </c>
      <c r="H127" s="308">
        <v>63</v>
      </c>
      <c r="I127" s="308">
        <v>0</v>
      </c>
      <c r="J127" s="319" t="s">
        <v>59</v>
      </c>
      <c r="K127" s="74"/>
      <c r="L127" s="74"/>
      <c r="M127" s="74"/>
    </row>
    <row r="128" spans="1:13" ht="16.2" thickBot="1" x14ac:dyDescent="0.35">
      <c r="A128" s="388"/>
      <c r="B128" s="229" t="s">
        <v>14</v>
      </c>
      <c r="C128" s="224">
        <v>20</v>
      </c>
      <c r="D128" s="224">
        <v>1.52</v>
      </c>
      <c r="E128" s="224"/>
      <c r="F128" s="224">
        <v>0.18</v>
      </c>
      <c r="G128" s="224">
        <v>10.02</v>
      </c>
      <c r="H128" s="224">
        <v>41.5</v>
      </c>
      <c r="I128" s="240">
        <v>0</v>
      </c>
      <c r="J128" s="231" t="s">
        <v>39</v>
      </c>
      <c r="K128" s="74"/>
      <c r="L128" s="74"/>
      <c r="M128" s="74"/>
    </row>
    <row r="129" spans="1:13" ht="22.5" customHeight="1" thickBot="1" x14ac:dyDescent="0.35">
      <c r="A129" s="389"/>
      <c r="B129" s="346" t="s">
        <v>80</v>
      </c>
      <c r="C129" s="236">
        <v>310</v>
      </c>
      <c r="D129" s="236">
        <v>21.1</v>
      </c>
      <c r="E129" s="236"/>
      <c r="F129" s="236">
        <v>12.3</v>
      </c>
      <c r="G129" s="236">
        <v>58.4</v>
      </c>
      <c r="H129" s="236">
        <v>482.6</v>
      </c>
      <c r="I129" s="236">
        <f>SUM(I124:I128)</f>
        <v>0</v>
      </c>
      <c r="J129" s="312"/>
      <c r="K129" s="74"/>
      <c r="L129" s="74"/>
      <c r="M129" s="74"/>
    </row>
    <row r="130" spans="1:13" ht="33.75" customHeight="1" thickBot="1" x14ac:dyDescent="0.35">
      <c r="A130" s="379" t="s">
        <v>26</v>
      </c>
      <c r="B130" s="298"/>
      <c r="C130" s="281">
        <v>1409</v>
      </c>
      <c r="D130" s="281">
        <v>46.6</v>
      </c>
      <c r="E130" s="281"/>
      <c r="F130" s="281">
        <v>39.200000000000003</v>
      </c>
      <c r="G130" s="281">
        <v>176.4</v>
      </c>
      <c r="H130" s="281">
        <v>1220</v>
      </c>
      <c r="I130" s="281">
        <f>I114+I115+I123+I129</f>
        <v>69.44</v>
      </c>
      <c r="J130" s="283"/>
      <c r="K130" s="74"/>
      <c r="L130" s="74"/>
      <c r="M130" s="74"/>
    </row>
    <row r="131" spans="1:13" ht="40.799999999999997" customHeight="1" thickBot="1" x14ac:dyDescent="0.35">
      <c r="A131" s="207" t="s">
        <v>47</v>
      </c>
      <c r="B131" s="268"/>
      <c r="C131" s="269"/>
      <c r="D131" s="269"/>
      <c r="E131" s="269"/>
      <c r="F131" s="269"/>
      <c r="G131" s="269"/>
      <c r="H131" s="269"/>
      <c r="I131" s="269"/>
      <c r="J131" s="270"/>
      <c r="K131" s="74"/>
      <c r="L131" s="74"/>
      <c r="M131" s="74"/>
    </row>
    <row r="132" spans="1:13" ht="31.5" customHeight="1" x14ac:dyDescent="0.3">
      <c r="A132" s="387" t="s">
        <v>9</v>
      </c>
      <c r="B132" s="146" t="s">
        <v>10</v>
      </c>
      <c r="C132" s="320">
        <v>150</v>
      </c>
      <c r="D132" s="227">
        <v>4.8</v>
      </c>
      <c r="E132" s="227"/>
      <c r="F132" s="227">
        <v>4.5</v>
      </c>
      <c r="G132" s="227">
        <v>23.4</v>
      </c>
      <c r="H132" s="227">
        <v>154.5</v>
      </c>
      <c r="I132" s="227">
        <v>0.31</v>
      </c>
      <c r="J132" s="228" t="s">
        <v>117</v>
      </c>
      <c r="K132" s="74"/>
      <c r="L132" s="74"/>
      <c r="M132" s="74"/>
    </row>
    <row r="133" spans="1:13" ht="15.6" x14ac:dyDescent="0.3">
      <c r="A133" s="388"/>
      <c r="B133" s="229" t="s">
        <v>211</v>
      </c>
      <c r="C133" s="230">
        <v>35</v>
      </c>
      <c r="D133" s="224">
        <v>3.3</v>
      </c>
      <c r="E133" s="224"/>
      <c r="F133" s="224">
        <v>5.5</v>
      </c>
      <c r="G133" s="224">
        <v>13.36</v>
      </c>
      <c r="H133" s="224">
        <v>97.2</v>
      </c>
      <c r="I133" s="224">
        <v>7.0000000000000007E-2</v>
      </c>
      <c r="J133" s="231" t="s">
        <v>40</v>
      </c>
      <c r="K133" s="74"/>
      <c r="L133" s="74"/>
      <c r="M133" s="74"/>
    </row>
    <row r="134" spans="1:13" ht="16.2" thickBot="1" x14ac:dyDescent="0.35">
      <c r="A134" s="388"/>
      <c r="B134" s="296" t="s">
        <v>15</v>
      </c>
      <c r="C134" s="321">
        <v>150</v>
      </c>
      <c r="D134" s="261">
        <v>2.9</v>
      </c>
      <c r="E134" s="261"/>
      <c r="F134" s="261">
        <v>2.6</v>
      </c>
      <c r="G134" s="261">
        <v>17.170000000000002</v>
      </c>
      <c r="H134" s="261">
        <v>101.25</v>
      </c>
      <c r="I134" s="261">
        <v>0.39</v>
      </c>
      <c r="J134" s="271" t="s">
        <v>122</v>
      </c>
      <c r="K134" s="74"/>
    </row>
    <row r="135" spans="1:13" ht="23.25" customHeight="1" thickBot="1" x14ac:dyDescent="0.35">
      <c r="A135" s="389"/>
      <c r="B135" s="349" t="s">
        <v>78</v>
      </c>
      <c r="C135" s="263">
        <f>SUM(C132:C134)</f>
        <v>335</v>
      </c>
      <c r="D135" s="263">
        <f t="shared" ref="D135:I135" si="8">SUM(D132:D134)</f>
        <v>11</v>
      </c>
      <c r="E135" s="263"/>
      <c r="F135" s="263">
        <f t="shared" si="8"/>
        <v>12.6</v>
      </c>
      <c r="G135" s="263">
        <f t="shared" si="8"/>
        <v>53.93</v>
      </c>
      <c r="H135" s="263">
        <f t="shared" si="8"/>
        <v>352.95</v>
      </c>
      <c r="I135" s="239">
        <f t="shared" si="8"/>
        <v>0.77</v>
      </c>
      <c r="J135" s="322"/>
      <c r="K135" s="74"/>
      <c r="L135" s="74"/>
      <c r="M135" s="74"/>
    </row>
    <row r="136" spans="1:13" ht="31.2" x14ac:dyDescent="0.3">
      <c r="A136" s="375" t="s">
        <v>11</v>
      </c>
      <c r="B136" s="365" t="s">
        <v>241</v>
      </c>
      <c r="C136" s="366">
        <v>200</v>
      </c>
      <c r="D136" s="367">
        <v>0.1</v>
      </c>
      <c r="E136" s="367"/>
      <c r="F136" s="339">
        <v>0.2</v>
      </c>
      <c r="G136" s="339">
        <v>2.02</v>
      </c>
      <c r="H136" s="339">
        <v>82.8</v>
      </c>
      <c r="I136" s="367">
        <v>0</v>
      </c>
      <c r="J136" s="276" t="s">
        <v>70</v>
      </c>
      <c r="K136" s="74"/>
      <c r="L136" s="74"/>
      <c r="M136" s="74"/>
    </row>
    <row r="137" spans="1:13" ht="16.5" customHeight="1" x14ac:dyDescent="0.3">
      <c r="A137" s="390" t="s">
        <v>12</v>
      </c>
      <c r="B137" s="288" t="s">
        <v>171</v>
      </c>
      <c r="C137" s="224">
        <v>40</v>
      </c>
      <c r="D137" s="224">
        <v>0.3</v>
      </c>
      <c r="E137" s="224"/>
      <c r="F137" s="224">
        <v>0.03</v>
      </c>
      <c r="G137" s="224">
        <v>0.91</v>
      </c>
      <c r="H137" s="224">
        <v>4.68</v>
      </c>
      <c r="I137" s="224"/>
      <c r="J137" s="231" t="s">
        <v>172</v>
      </c>
      <c r="K137" s="74"/>
      <c r="L137" s="74"/>
      <c r="M137" s="74"/>
    </row>
    <row r="138" spans="1:13" ht="20.25" customHeight="1" x14ac:dyDescent="0.3">
      <c r="A138" s="388"/>
      <c r="B138" s="291" t="s">
        <v>208</v>
      </c>
      <c r="C138" s="224">
        <v>150</v>
      </c>
      <c r="D138" s="224">
        <v>2.1</v>
      </c>
      <c r="E138" s="224"/>
      <c r="F138" s="224">
        <v>3.3</v>
      </c>
      <c r="G138" s="224">
        <v>8.17</v>
      </c>
      <c r="H138" s="224">
        <v>70.5</v>
      </c>
      <c r="I138" s="224">
        <v>10.24</v>
      </c>
      <c r="J138" s="231" t="s">
        <v>209</v>
      </c>
      <c r="K138" s="74"/>
      <c r="L138" s="74"/>
      <c r="M138" s="74"/>
    </row>
    <row r="139" spans="1:13" ht="23.25" customHeight="1" x14ac:dyDescent="0.3">
      <c r="A139" s="388"/>
      <c r="B139" s="291" t="s">
        <v>20</v>
      </c>
      <c r="C139" s="224">
        <v>130</v>
      </c>
      <c r="D139" s="244">
        <v>2.6</v>
      </c>
      <c r="E139" s="244"/>
      <c r="F139" s="244">
        <v>3.6</v>
      </c>
      <c r="G139" s="244">
        <v>17.8</v>
      </c>
      <c r="H139" s="244">
        <v>117</v>
      </c>
      <c r="I139" s="224">
        <v>9.3000000000000007</v>
      </c>
      <c r="J139" s="231" t="s">
        <v>128</v>
      </c>
      <c r="K139" s="74"/>
      <c r="L139" s="74"/>
      <c r="M139" s="74"/>
    </row>
    <row r="140" spans="1:13" ht="20.25" customHeight="1" x14ac:dyDescent="0.3">
      <c r="A140" s="388"/>
      <c r="B140" s="291" t="s">
        <v>234</v>
      </c>
      <c r="C140" s="224">
        <v>60</v>
      </c>
      <c r="D140" s="244">
        <v>11.1</v>
      </c>
      <c r="E140" s="244"/>
      <c r="F140" s="244">
        <v>11.7</v>
      </c>
      <c r="G140" s="244">
        <v>3.5</v>
      </c>
      <c r="H140" s="244">
        <v>165</v>
      </c>
      <c r="I140" s="224">
        <v>0</v>
      </c>
      <c r="J140" s="231" t="s">
        <v>235</v>
      </c>
      <c r="K140" s="74"/>
      <c r="L140" s="74"/>
      <c r="M140" s="74"/>
    </row>
    <row r="141" spans="1:13" ht="20.25" customHeight="1" x14ac:dyDescent="0.3">
      <c r="A141" s="388"/>
      <c r="B141" s="229" t="s">
        <v>65</v>
      </c>
      <c r="C141" s="224">
        <v>150</v>
      </c>
      <c r="D141" s="224">
        <v>0.3</v>
      </c>
      <c r="E141" s="224"/>
      <c r="F141" s="224">
        <v>0</v>
      </c>
      <c r="G141" s="224">
        <v>13.7</v>
      </c>
      <c r="H141" s="224">
        <v>54</v>
      </c>
      <c r="I141" s="242">
        <v>37.6</v>
      </c>
      <c r="J141" s="243" t="s">
        <v>203</v>
      </c>
      <c r="K141" s="74"/>
      <c r="L141" s="74"/>
      <c r="M141" s="74"/>
    </row>
    <row r="142" spans="1:13" ht="18.75" customHeight="1" x14ac:dyDescent="0.3">
      <c r="A142" s="388"/>
      <c r="B142" s="229" t="s">
        <v>51</v>
      </c>
      <c r="C142" s="224">
        <v>30</v>
      </c>
      <c r="D142" s="244">
        <v>1.98</v>
      </c>
      <c r="E142" s="244"/>
      <c r="F142" s="224">
        <v>3</v>
      </c>
      <c r="G142" s="244">
        <v>12.54</v>
      </c>
      <c r="H142" s="224">
        <v>48.8</v>
      </c>
      <c r="I142" s="245">
        <v>0</v>
      </c>
      <c r="J142" s="246" t="s">
        <v>244</v>
      </c>
      <c r="K142" s="74"/>
      <c r="L142" s="74"/>
      <c r="M142" s="74"/>
    </row>
    <row r="143" spans="1:13" ht="20.25" customHeight="1" thickBot="1" x14ac:dyDescent="0.35">
      <c r="A143" s="388"/>
      <c r="B143" s="229" t="s">
        <v>14</v>
      </c>
      <c r="C143" s="224">
        <v>20</v>
      </c>
      <c r="D143" s="224">
        <v>1.52</v>
      </c>
      <c r="E143" s="224"/>
      <c r="F143" s="224">
        <v>0.18</v>
      </c>
      <c r="G143" s="224">
        <v>10.02</v>
      </c>
      <c r="H143" s="224">
        <v>41.5</v>
      </c>
      <c r="I143" s="240">
        <v>0</v>
      </c>
      <c r="J143" s="231" t="s">
        <v>39</v>
      </c>
      <c r="K143" s="74"/>
      <c r="L143" s="74"/>
      <c r="M143" s="74"/>
    </row>
    <row r="144" spans="1:13" ht="21.75" customHeight="1" thickBot="1" x14ac:dyDescent="0.35">
      <c r="A144" s="389"/>
      <c r="B144" s="348" t="s">
        <v>79</v>
      </c>
      <c r="C144" s="323">
        <f>SUM(C137:C143)</f>
        <v>580</v>
      </c>
      <c r="D144" s="275">
        <f>SUM(D137:D143)</f>
        <v>19.900000000000002</v>
      </c>
      <c r="E144" s="275"/>
      <c r="F144" s="324">
        <v>18.899999999999999</v>
      </c>
      <c r="G144" s="324">
        <v>22.5</v>
      </c>
      <c r="H144" s="275">
        <v>501.4</v>
      </c>
      <c r="I144" s="275">
        <f>SUM(I137:I143)</f>
        <v>57.14</v>
      </c>
      <c r="J144" s="325"/>
      <c r="K144" s="74"/>
      <c r="L144" s="74"/>
      <c r="M144" s="74"/>
    </row>
    <row r="145" spans="1:13" ht="21.75" customHeight="1" x14ac:dyDescent="0.3">
      <c r="A145" s="390" t="s">
        <v>42</v>
      </c>
      <c r="B145" s="146" t="s">
        <v>61</v>
      </c>
      <c r="C145" s="227">
        <v>140</v>
      </c>
      <c r="D145" s="227">
        <v>6.51</v>
      </c>
      <c r="E145" s="227"/>
      <c r="F145" s="227">
        <v>56</v>
      </c>
      <c r="G145" s="227">
        <v>30.4</v>
      </c>
      <c r="H145" s="227">
        <v>213</v>
      </c>
      <c r="I145" s="227">
        <v>0.01</v>
      </c>
      <c r="J145" s="228" t="s">
        <v>197</v>
      </c>
      <c r="K145" s="74"/>
      <c r="L145" s="74"/>
      <c r="M145" s="74"/>
    </row>
    <row r="146" spans="1:13" ht="20.25" customHeight="1" x14ac:dyDescent="0.3">
      <c r="A146" s="388"/>
      <c r="B146" s="229" t="s">
        <v>14</v>
      </c>
      <c r="C146" s="224">
        <v>20</v>
      </c>
      <c r="D146" s="224">
        <v>1.52</v>
      </c>
      <c r="E146" s="224"/>
      <c r="F146" s="224">
        <v>0.18</v>
      </c>
      <c r="G146" s="224">
        <v>10.02</v>
      </c>
      <c r="H146" s="224">
        <v>41.5</v>
      </c>
      <c r="I146" s="240">
        <v>0</v>
      </c>
      <c r="J146" s="231" t="s">
        <v>39</v>
      </c>
      <c r="K146" s="74"/>
      <c r="L146" s="74"/>
      <c r="M146" s="74"/>
    </row>
    <row r="147" spans="1:13" ht="21" customHeight="1" x14ac:dyDescent="0.3">
      <c r="A147" s="388"/>
      <c r="B147" s="229" t="s">
        <v>263</v>
      </c>
      <c r="C147" s="234">
        <v>20</v>
      </c>
      <c r="D147" s="234">
        <v>0.7</v>
      </c>
      <c r="E147" s="234"/>
      <c r="F147" s="234">
        <v>0.5</v>
      </c>
      <c r="G147" s="234">
        <v>16.100000000000001</v>
      </c>
      <c r="H147" s="234">
        <v>63</v>
      </c>
      <c r="I147" s="338"/>
      <c r="J147" s="235" t="s">
        <v>59</v>
      </c>
      <c r="K147" s="74"/>
      <c r="L147" s="74"/>
      <c r="M147" s="74"/>
    </row>
    <row r="148" spans="1:13" ht="20.25" customHeight="1" thickBot="1" x14ac:dyDescent="0.35">
      <c r="A148" s="388"/>
      <c r="B148" s="229" t="s">
        <v>245</v>
      </c>
      <c r="C148" s="261">
        <v>150</v>
      </c>
      <c r="D148" s="261">
        <v>0.37</v>
      </c>
      <c r="E148" s="261"/>
      <c r="F148" s="261">
        <v>0.4</v>
      </c>
      <c r="G148" s="261">
        <v>1.63</v>
      </c>
      <c r="H148" s="261">
        <v>111.7</v>
      </c>
      <c r="I148" s="261">
        <v>0.26</v>
      </c>
      <c r="J148" s="271" t="s">
        <v>269</v>
      </c>
      <c r="K148" s="74"/>
      <c r="L148" s="74"/>
      <c r="M148" s="74"/>
    </row>
    <row r="149" spans="1:13" ht="22.5" customHeight="1" thickBot="1" x14ac:dyDescent="0.35">
      <c r="A149" s="389"/>
      <c r="B149" s="351" t="s">
        <v>80</v>
      </c>
      <c r="C149" s="290">
        <v>310</v>
      </c>
      <c r="D149" s="263">
        <v>9</v>
      </c>
      <c r="E149" s="263"/>
      <c r="F149" s="263">
        <v>10.3</v>
      </c>
      <c r="G149" s="263">
        <v>58</v>
      </c>
      <c r="H149" s="263">
        <v>429.2</v>
      </c>
      <c r="I149" s="263">
        <f>SUM(I145:I148)</f>
        <v>0.27</v>
      </c>
      <c r="J149" s="326"/>
      <c r="K149" s="74"/>
      <c r="L149" s="74"/>
      <c r="M149" s="74"/>
    </row>
    <row r="150" spans="1:13" ht="35.4" thickBot="1" x14ac:dyDescent="0.35">
      <c r="A150" s="362" t="s">
        <v>25</v>
      </c>
      <c r="B150" s="265"/>
      <c r="C150" s="282">
        <f>C135+C136+C144+C149</f>
        <v>1425</v>
      </c>
      <c r="D150" s="281">
        <f>D135+D136+D144+D149</f>
        <v>40</v>
      </c>
      <c r="E150" s="281"/>
      <c r="F150" s="281">
        <v>57.1</v>
      </c>
      <c r="G150" s="281">
        <v>136.4</v>
      </c>
      <c r="H150" s="281">
        <f>H135+H136+H144+H149</f>
        <v>1366.35</v>
      </c>
      <c r="I150" s="281">
        <f>I135+I136+I144+I149</f>
        <v>58.180000000000007</v>
      </c>
      <c r="J150" s="283"/>
      <c r="K150" s="74"/>
      <c r="L150" s="74"/>
      <c r="M150" s="74"/>
    </row>
    <row r="151" spans="1:13" ht="31.8" thickBot="1" x14ac:dyDescent="0.35">
      <c r="A151" s="207" t="s">
        <v>48</v>
      </c>
      <c r="B151" s="299"/>
      <c r="C151" s="285"/>
      <c r="D151" s="285"/>
      <c r="E151" s="285"/>
      <c r="F151" s="285"/>
      <c r="G151" s="285"/>
      <c r="H151" s="285"/>
      <c r="I151" s="285"/>
      <c r="J151" s="286"/>
      <c r="K151" s="74"/>
      <c r="L151" s="74"/>
      <c r="M151" s="74"/>
    </row>
    <row r="152" spans="1:13" ht="15.6" x14ac:dyDescent="0.3">
      <c r="A152" s="387" t="s">
        <v>9</v>
      </c>
      <c r="B152" s="255" t="s">
        <v>144</v>
      </c>
      <c r="C152" s="256">
        <v>20</v>
      </c>
      <c r="D152" s="256">
        <v>1.47</v>
      </c>
      <c r="E152" s="256"/>
      <c r="F152" s="256">
        <v>1.74</v>
      </c>
      <c r="G152" s="256">
        <v>11.47</v>
      </c>
      <c r="H152" s="256">
        <v>65.540000000000006</v>
      </c>
      <c r="I152" s="256">
        <v>0</v>
      </c>
      <c r="J152" s="257" t="s">
        <v>63</v>
      </c>
      <c r="K152" s="74"/>
      <c r="L152" s="74"/>
      <c r="M152" s="74"/>
    </row>
    <row r="153" spans="1:13" ht="15.6" x14ac:dyDescent="0.3">
      <c r="A153" s="388"/>
      <c r="B153" s="198" t="s">
        <v>253</v>
      </c>
      <c r="C153" s="256">
        <v>15</v>
      </c>
      <c r="D153" s="256">
        <v>0.06</v>
      </c>
      <c r="E153" s="256"/>
      <c r="F153" s="256">
        <v>0</v>
      </c>
      <c r="G153" s="256">
        <v>9.9</v>
      </c>
      <c r="H153" s="256">
        <v>33.9</v>
      </c>
      <c r="I153" s="256"/>
      <c r="J153" s="257" t="s">
        <v>254</v>
      </c>
      <c r="K153" s="74"/>
      <c r="L153" s="74"/>
      <c r="M153" s="74"/>
    </row>
    <row r="154" spans="1:13" ht="15.6" x14ac:dyDescent="0.3">
      <c r="A154" s="388"/>
      <c r="B154" s="288" t="s">
        <v>170</v>
      </c>
      <c r="C154" s="230">
        <v>25</v>
      </c>
      <c r="D154" s="224">
        <v>1.9</v>
      </c>
      <c r="E154" s="224"/>
      <c r="F154" s="224">
        <v>7.0000000000000007E-2</v>
      </c>
      <c r="G154" s="224">
        <v>13.3</v>
      </c>
      <c r="H154" s="224">
        <v>52.87</v>
      </c>
      <c r="I154" s="224">
        <v>0</v>
      </c>
      <c r="J154" s="231" t="s">
        <v>255</v>
      </c>
      <c r="K154" s="74"/>
      <c r="L154" s="74"/>
      <c r="M154" s="74"/>
    </row>
    <row r="155" spans="1:13" ht="16.2" thickBot="1" x14ac:dyDescent="0.35">
      <c r="A155" s="388"/>
      <c r="B155" s="232" t="s">
        <v>37</v>
      </c>
      <c r="C155" s="234">
        <v>120</v>
      </c>
      <c r="D155" s="234">
        <v>17.600000000000001</v>
      </c>
      <c r="E155" s="261"/>
      <c r="F155" s="234">
        <v>14.4</v>
      </c>
      <c r="G155" s="234">
        <v>16.3</v>
      </c>
      <c r="H155" s="234">
        <v>268.8</v>
      </c>
      <c r="I155" s="234">
        <v>0.18</v>
      </c>
      <c r="J155" s="235" t="s">
        <v>150</v>
      </c>
      <c r="K155" s="74"/>
      <c r="L155" s="74"/>
      <c r="M155" s="74"/>
    </row>
    <row r="156" spans="1:13" ht="16.2" thickBot="1" x14ac:dyDescent="0.35">
      <c r="A156" s="388"/>
      <c r="B156" s="260" t="s">
        <v>64</v>
      </c>
      <c r="C156" s="233">
        <v>150</v>
      </c>
      <c r="D156" s="234">
        <v>1.05</v>
      </c>
      <c r="E156" s="234"/>
      <c r="F156" s="234">
        <v>1.05</v>
      </c>
      <c r="G156" s="234">
        <v>8.4</v>
      </c>
      <c r="H156" s="234">
        <v>45.7</v>
      </c>
      <c r="I156" s="234">
        <v>0.19</v>
      </c>
      <c r="J156" s="235" t="s">
        <v>130</v>
      </c>
      <c r="K156" s="74"/>
      <c r="L156" s="74"/>
      <c r="M156" s="74"/>
    </row>
    <row r="157" spans="1:13" ht="22.5" customHeight="1" thickBot="1" x14ac:dyDescent="0.35">
      <c r="A157" s="389"/>
      <c r="B157" s="343" t="s">
        <v>78</v>
      </c>
      <c r="C157" s="239">
        <f>SUM(C152:C156)</f>
        <v>330</v>
      </c>
      <c r="D157" s="239">
        <f>SUM(D152:D156)</f>
        <v>22.080000000000002</v>
      </c>
      <c r="E157" s="327"/>
      <c r="F157" s="239">
        <f>SUM(F152:F156)</f>
        <v>17.260000000000002</v>
      </c>
      <c r="G157" s="239">
        <f>SUM(G152:G156)</f>
        <v>59.37</v>
      </c>
      <c r="H157" s="239">
        <f>SUM(H152:H156)</f>
        <v>466.81</v>
      </c>
      <c r="I157" s="283">
        <f>SUM(I152:I156)</f>
        <v>0.37</v>
      </c>
      <c r="J157" s="328"/>
      <c r="K157" s="74"/>
      <c r="L157" s="74"/>
      <c r="M157" s="74"/>
    </row>
    <row r="158" spans="1:13" ht="34.5" customHeight="1" x14ac:dyDescent="0.3">
      <c r="A158" s="375" t="s">
        <v>11</v>
      </c>
      <c r="B158" s="294" t="s">
        <v>265</v>
      </c>
      <c r="C158" s="308">
        <v>150</v>
      </c>
      <c r="D158" s="308">
        <v>0.9</v>
      </c>
      <c r="E158" s="339"/>
      <c r="F158" s="308">
        <v>0.21</v>
      </c>
      <c r="G158" s="308">
        <v>10.8</v>
      </c>
      <c r="H158" s="308">
        <v>37.799999999999997</v>
      </c>
      <c r="I158" s="336">
        <v>30</v>
      </c>
      <c r="J158" s="319" t="s">
        <v>69</v>
      </c>
      <c r="K158" s="74"/>
      <c r="L158" s="74"/>
      <c r="M158" s="74"/>
    </row>
    <row r="159" spans="1:13" ht="39.75" customHeight="1" x14ac:dyDescent="0.3">
      <c r="A159" s="390" t="s">
        <v>12</v>
      </c>
      <c r="B159" s="56" t="s">
        <v>270</v>
      </c>
      <c r="C159" s="224">
        <v>40</v>
      </c>
      <c r="D159" s="224">
        <v>0.5</v>
      </c>
      <c r="E159" s="240"/>
      <c r="F159" s="224">
        <v>4</v>
      </c>
      <c r="G159" s="224">
        <v>3.6</v>
      </c>
      <c r="H159" s="224">
        <v>53</v>
      </c>
      <c r="I159" s="330">
        <v>1.3</v>
      </c>
      <c r="J159" s="231" t="s">
        <v>151</v>
      </c>
      <c r="K159" s="74"/>
      <c r="L159" s="74"/>
      <c r="M159" s="74"/>
    </row>
    <row r="160" spans="1:13" ht="22.95" customHeight="1" x14ac:dyDescent="0.3">
      <c r="A160" s="388"/>
      <c r="B160" s="229" t="s">
        <v>13</v>
      </c>
      <c r="C160" s="224">
        <v>150</v>
      </c>
      <c r="D160" s="240">
        <v>3.9</v>
      </c>
      <c r="E160" s="224"/>
      <c r="F160" s="240">
        <v>1.35</v>
      </c>
      <c r="G160" s="240">
        <v>10.8</v>
      </c>
      <c r="H160" s="240">
        <v>72</v>
      </c>
      <c r="I160" s="329">
        <v>8.01</v>
      </c>
      <c r="J160" s="241" t="s">
        <v>152</v>
      </c>
      <c r="K160" s="74"/>
      <c r="L160" s="74"/>
      <c r="M160" s="74"/>
    </row>
    <row r="161" spans="1:13" ht="15.6" x14ac:dyDescent="0.3">
      <c r="A161" s="388"/>
      <c r="B161" s="291" t="s">
        <v>173</v>
      </c>
      <c r="C161" s="224">
        <v>60</v>
      </c>
      <c r="D161" s="224">
        <v>8.85</v>
      </c>
      <c r="E161" s="224"/>
      <c r="F161" s="224">
        <v>2.5</v>
      </c>
      <c r="G161" s="224">
        <v>1.9</v>
      </c>
      <c r="H161" s="224">
        <v>66.7</v>
      </c>
      <c r="I161" s="330">
        <v>0</v>
      </c>
      <c r="J161" s="231" t="s">
        <v>174</v>
      </c>
      <c r="K161" s="74"/>
      <c r="L161" s="74"/>
      <c r="M161" s="74"/>
    </row>
    <row r="162" spans="1:13" ht="15.6" x14ac:dyDescent="0.3">
      <c r="A162" s="388"/>
      <c r="B162" s="291" t="s">
        <v>74</v>
      </c>
      <c r="C162" s="224">
        <v>120</v>
      </c>
      <c r="D162" s="224">
        <v>3.2</v>
      </c>
      <c r="E162" s="224"/>
      <c r="F162" s="224">
        <v>5.7</v>
      </c>
      <c r="G162" s="224">
        <v>25.9</v>
      </c>
      <c r="H162" s="224">
        <v>157.6</v>
      </c>
      <c r="I162" s="330">
        <v>0</v>
      </c>
      <c r="J162" s="231" t="s">
        <v>75</v>
      </c>
      <c r="K162" s="74"/>
      <c r="L162" s="74"/>
      <c r="M162" s="74"/>
    </row>
    <row r="163" spans="1:13" ht="15.6" x14ac:dyDescent="0.3">
      <c r="A163" s="388"/>
      <c r="B163" s="229" t="s">
        <v>52</v>
      </c>
      <c r="C163" s="224">
        <v>150</v>
      </c>
      <c r="D163" s="224">
        <v>0.05</v>
      </c>
      <c r="E163" s="224"/>
      <c r="F163" s="224">
        <v>0.05</v>
      </c>
      <c r="G163" s="224">
        <v>11.09</v>
      </c>
      <c r="H163" s="224">
        <v>41.7</v>
      </c>
      <c r="I163" s="330">
        <v>0.11</v>
      </c>
      <c r="J163" s="231" t="s">
        <v>153</v>
      </c>
      <c r="K163" s="74"/>
      <c r="L163" s="74"/>
      <c r="M163" s="74"/>
    </row>
    <row r="164" spans="1:13" ht="16.5" customHeight="1" x14ac:dyDescent="0.3">
      <c r="A164" s="388"/>
      <c r="B164" s="229" t="s">
        <v>51</v>
      </c>
      <c r="C164" s="224">
        <v>30</v>
      </c>
      <c r="D164" s="244">
        <v>1.98</v>
      </c>
      <c r="E164" s="244"/>
      <c r="F164" s="224">
        <v>3</v>
      </c>
      <c r="G164" s="244">
        <v>12.54</v>
      </c>
      <c r="H164" s="224">
        <v>48.8</v>
      </c>
      <c r="I164" s="245">
        <v>0</v>
      </c>
      <c r="J164" s="246" t="s">
        <v>244</v>
      </c>
      <c r="K164" s="74"/>
      <c r="L164" s="74"/>
      <c r="M164" s="74"/>
    </row>
    <row r="165" spans="1:13" ht="16.2" thickBot="1" x14ac:dyDescent="0.35">
      <c r="A165" s="388"/>
      <c r="B165" s="229" t="s">
        <v>14</v>
      </c>
      <c r="C165" s="224">
        <v>20</v>
      </c>
      <c r="D165" s="224">
        <v>1.52</v>
      </c>
      <c r="E165" s="224"/>
      <c r="F165" s="224">
        <v>0.18</v>
      </c>
      <c r="G165" s="224">
        <v>10.02</v>
      </c>
      <c r="H165" s="224">
        <v>41.5</v>
      </c>
      <c r="I165" s="240">
        <v>0</v>
      </c>
      <c r="J165" s="231" t="s">
        <v>39</v>
      </c>
      <c r="K165" s="74"/>
      <c r="L165" s="74"/>
      <c r="M165" s="74"/>
    </row>
    <row r="166" spans="1:13" ht="21" customHeight="1" thickBot="1" x14ac:dyDescent="0.35">
      <c r="A166" s="389"/>
      <c r="B166" s="347" t="s">
        <v>79</v>
      </c>
      <c r="C166" s="239">
        <f>SUM(C159:C165)</f>
        <v>570</v>
      </c>
      <c r="D166" s="239">
        <f>SUM(D159:D165)</f>
        <v>20</v>
      </c>
      <c r="E166" s="256"/>
      <c r="F166" s="239">
        <f>SUM(F159:F165)</f>
        <v>16.78</v>
      </c>
      <c r="G166" s="239">
        <f>SUM(G159:G165)</f>
        <v>75.850000000000009</v>
      </c>
      <c r="H166" s="239">
        <f>SUM(H159:H165)</f>
        <v>481.29999999999995</v>
      </c>
      <c r="I166" s="283">
        <f>SUM(I159:I165)</f>
        <v>9.42</v>
      </c>
      <c r="J166" s="331"/>
      <c r="K166" s="74"/>
      <c r="L166" s="74"/>
      <c r="M166" s="74"/>
    </row>
    <row r="167" spans="1:13" ht="15.75" customHeight="1" x14ac:dyDescent="0.3">
      <c r="A167" s="390" t="s">
        <v>42</v>
      </c>
      <c r="B167" s="287" t="s">
        <v>19</v>
      </c>
      <c r="C167" s="227">
        <v>130</v>
      </c>
      <c r="D167" s="227">
        <v>1.9</v>
      </c>
      <c r="E167" s="227"/>
      <c r="F167" s="227">
        <v>3.2</v>
      </c>
      <c r="G167" s="227">
        <v>11.7</v>
      </c>
      <c r="H167" s="227">
        <v>84</v>
      </c>
      <c r="I167" s="227">
        <v>10.1</v>
      </c>
      <c r="J167" s="228" t="s">
        <v>158</v>
      </c>
      <c r="K167" s="74"/>
      <c r="L167" s="74"/>
      <c r="M167" s="74"/>
    </row>
    <row r="168" spans="1:13" ht="15.6" x14ac:dyDescent="0.3">
      <c r="A168" s="388"/>
      <c r="B168" s="229" t="s">
        <v>245</v>
      </c>
      <c r="C168" s="224">
        <v>150</v>
      </c>
      <c r="D168" s="224">
        <v>0.04</v>
      </c>
      <c r="E168" s="224"/>
      <c r="F168" s="224">
        <v>0.09</v>
      </c>
      <c r="G168" s="224">
        <v>0.63</v>
      </c>
      <c r="H168" s="224">
        <v>113.4</v>
      </c>
      <c r="I168" s="224">
        <v>0</v>
      </c>
      <c r="J168" s="231" t="s">
        <v>204</v>
      </c>
      <c r="K168" s="74"/>
      <c r="L168" s="74"/>
      <c r="M168" s="74"/>
    </row>
    <row r="169" spans="1:13" ht="15.6" x14ac:dyDescent="0.3">
      <c r="A169" s="388"/>
      <c r="B169" s="229" t="s">
        <v>14</v>
      </c>
      <c r="C169" s="224">
        <v>20</v>
      </c>
      <c r="D169" s="224">
        <v>1.52</v>
      </c>
      <c r="E169" s="224"/>
      <c r="F169" s="224">
        <v>0.18</v>
      </c>
      <c r="G169" s="224">
        <v>10.02</v>
      </c>
      <c r="H169" s="224">
        <v>41.5</v>
      </c>
      <c r="I169" s="240">
        <v>0</v>
      </c>
      <c r="J169" s="231" t="s">
        <v>39</v>
      </c>
      <c r="K169" s="74"/>
      <c r="L169" s="74"/>
      <c r="M169" s="74"/>
    </row>
    <row r="170" spans="1:13" ht="16.2" thickBot="1" x14ac:dyDescent="0.35">
      <c r="A170" s="388"/>
      <c r="B170" s="296" t="s">
        <v>263</v>
      </c>
      <c r="C170" s="261">
        <v>25</v>
      </c>
      <c r="D170" s="261">
        <v>0.12</v>
      </c>
      <c r="E170" s="261"/>
      <c r="F170" s="261">
        <v>7.0000000000000007E-2</v>
      </c>
      <c r="G170" s="261">
        <v>19.399999999999999</v>
      </c>
      <c r="H170" s="261">
        <v>78.75</v>
      </c>
      <c r="I170" s="261">
        <v>0.8</v>
      </c>
      <c r="J170" s="271" t="s">
        <v>71</v>
      </c>
      <c r="K170" s="74"/>
      <c r="L170" s="74"/>
      <c r="M170" s="74"/>
    </row>
    <row r="171" spans="1:13" ht="24.75" customHeight="1" thickBot="1" x14ac:dyDescent="0.35">
      <c r="A171" s="389"/>
      <c r="B171" s="343" t="s">
        <v>80</v>
      </c>
      <c r="C171" s="263">
        <v>365</v>
      </c>
      <c r="D171" s="263">
        <v>3.58</v>
      </c>
      <c r="E171" s="281"/>
      <c r="F171" s="263">
        <v>3.47</v>
      </c>
      <c r="G171" s="263">
        <v>41.7</v>
      </c>
      <c r="H171" s="263">
        <v>317.60000000000002</v>
      </c>
      <c r="I171" s="263">
        <f>SUM(I167:I170)</f>
        <v>10.9</v>
      </c>
      <c r="J171" s="280"/>
      <c r="K171" s="74"/>
      <c r="L171" s="74"/>
      <c r="M171" s="74"/>
    </row>
    <row r="172" spans="1:13" ht="35.4" thickBot="1" x14ac:dyDescent="0.35">
      <c r="A172" s="362" t="s">
        <v>24</v>
      </c>
      <c r="B172" s="298"/>
      <c r="C172" s="281">
        <f>C157+C158+C166+C171</f>
        <v>1415</v>
      </c>
      <c r="D172" s="281">
        <f>D157+D158+D166+D171</f>
        <v>46.56</v>
      </c>
      <c r="E172" s="306"/>
      <c r="F172" s="281">
        <v>34.9</v>
      </c>
      <c r="G172" s="281">
        <f>G157+G158+G166+G171</f>
        <v>187.72000000000003</v>
      </c>
      <c r="H172" s="281">
        <f>H157+H158+H166+H171</f>
        <v>1303.51</v>
      </c>
      <c r="I172" s="281">
        <f>I157+I158+I166+I171</f>
        <v>50.69</v>
      </c>
      <c r="J172" s="283"/>
      <c r="K172" s="74"/>
      <c r="L172" s="74"/>
      <c r="M172" s="74"/>
    </row>
    <row r="173" spans="1:13" ht="31.8" thickBot="1" x14ac:dyDescent="0.35">
      <c r="A173" s="207" t="s">
        <v>49</v>
      </c>
      <c r="B173" s="299"/>
      <c r="C173" s="306"/>
      <c r="D173" s="285"/>
      <c r="E173" s="332"/>
      <c r="F173" s="306"/>
      <c r="G173" s="285"/>
      <c r="H173" s="306"/>
      <c r="I173" s="285"/>
      <c r="J173" s="333"/>
      <c r="K173" s="74"/>
      <c r="L173" s="74"/>
      <c r="M173" s="74"/>
    </row>
    <row r="174" spans="1:13" ht="16.2" thickBot="1" x14ac:dyDescent="0.35">
      <c r="A174" s="387" t="s">
        <v>9</v>
      </c>
      <c r="B174" s="287" t="s">
        <v>261</v>
      </c>
      <c r="C174" s="334">
        <v>120</v>
      </c>
      <c r="D174" s="256">
        <v>9.36</v>
      </c>
      <c r="E174" s="263"/>
      <c r="F174" s="256">
        <v>12.5</v>
      </c>
      <c r="G174" s="256">
        <v>1.6</v>
      </c>
      <c r="H174" s="256">
        <v>156.69999999999999</v>
      </c>
      <c r="I174" s="256">
        <v>0.13</v>
      </c>
      <c r="J174" s="335" t="s">
        <v>262</v>
      </c>
      <c r="K174" s="74"/>
      <c r="L174" s="74"/>
      <c r="M174" s="74"/>
    </row>
    <row r="175" spans="1:13" ht="15.6" x14ac:dyDescent="0.3">
      <c r="A175" s="388"/>
      <c r="B175" s="131" t="s">
        <v>170</v>
      </c>
      <c r="C175" s="256">
        <v>25</v>
      </c>
      <c r="D175" s="256">
        <v>1.9</v>
      </c>
      <c r="E175" s="256"/>
      <c r="F175" s="256">
        <v>7.0000000000000007E-2</v>
      </c>
      <c r="G175" s="256">
        <v>13.3</v>
      </c>
      <c r="H175" s="256">
        <v>52.87</v>
      </c>
      <c r="I175" s="256"/>
      <c r="J175" s="257" t="s">
        <v>255</v>
      </c>
      <c r="K175" s="74"/>
      <c r="L175" s="74"/>
      <c r="M175" s="74"/>
    </row>
    <row r="176" spans="1:13" ht="15.6" x14ac:dyDescent="0.3">
      <c r="A176" s="388"/>
      <c r="B176" s="229" t="s">
        <v>264</v>
      </c>
      <c r="C176" s="230">
        <v>6</v>
      </c>
      <c r="D176" s="224">
        <v>1.3</v>
      </c>
      <c r="E176" s="224"/>
      <c r="F176" s="224">
        <v>1.4</v>
      </c>
      <c r="G176" s="224">
        <v>0</v>
      </c>
      <c r="H176" s="224">
        <v>17.399999999999999</v>
      </c>
      <c r="I176" s="224">
        <v>7.0000000000000007E-2</v>
      </c>
      <c r="J176" s="231" t="s">
        <v>169</v>
      </c>
      <c r="K176" s="74"/>
      <c r="L176" s="74"/>
      <c r="M176" s="74"/>
    </row>
    <row r="177" spans="1:19" ht="16.2" thickBot="1" x14ac:dyDescent="0.35">
      <c r="A177" s="388"/>
      <c r="B177" s="261" t="s">
        <v>17</v>
      </c>
      <c r="C177" s="261">
        <v>150</v>
      </c>
      <c r="D177" s="261">
        <v>7.0000000000000007E-2</v>
      </c>
      <c r="E177" s="261"/>
      <c r="F177" s="261">
        <v>0</v>
      </c>
      <c r="G177" s="261">
        <v>6.9</v>
      </c>
      <c r="H177" s="261">
        <v>27</v>
      </c>
      <c r="I177" s="261">
        <v>0.6</v>
      </c>
      <c r="J177" s="271" t="s">
        <v>195</v>
      </c>
      <c r="K177" s="74"/>
      <c r="L177" s="74"/>
      <c r="M177" s="74"/>
    </row>
    <row r="178" spans="1:19" ht="24" customHeight="1" thickBot="1" x14ac:dyDescent="0.35">
      <c r="A178" s="389"/>
      <c r="B178" s="343" t="s">
        <v>78</v>
      </c>
      <c r="C178" s="239">
        <f>SUM(C174:C177)</f>
        <v>301</v>
      </c>
      <c r="D178" s="239">
        <f>SUM(D174:D177)</f>
        <v>12.63</v>
      </c>
      <c r="E178" s="253"/>
      <c r="F178" s="239">
        <f>SUM(F174:F177)</f>
        <v>13.97</v>
      </c>
      <c r="G178" s="239">
        <f>SUM(G174:G177)</f>
        <v>21.8</v>
      </c>
      <c r="H178" s="239">
        <f>SUM(H174:H177)</f>
        <v>253.97</v>
      </c>
      <c r="I178" s="239">
        <f>SUM(I174:I177)</f>
        <v>0.8</v>
      </c>
      <c r="J178" s="237"/>
      <c r="K178" s="74"/>
      <c r="L178" s="74"/>
      <c r="M178" s="74"/>
    </row>
    <row r="179" spans="1:19" ht="34.5" customHeight="1" x14ac:dyDescent="0.3">
      <c r="A179" s="375" t="s">
        <v>11</v>
      </c>
      <c r="B179" s="365" t="s">
        <v>241</v>
      </c>
      <c r="C179" s="366">
        <v>200</v>
      </c>
      <c r="D179" s="367">
        <v>0.1</v>
      </c>
      <c r="E179" s="367"/>
      <c r="F179" s="339">
        <v>0.2</v>
      </c>
      <c r="G179" s="339">
        <v>2.02</v>
      </c>
      <c r="H179" s="339">
        <v>82.8</v>
      </c>
      <c r="I179" s="367">
        <v>0</v>
      </c>
      <c r="J179" s="276" t="s">
        <v>70</v>
      </c>
      <c r="K179" s="74"/>
      <c r="L179" s="74"/>
      <c r="M179" s="74"/>
    </row>
    <row r="180" spans="1:19" ht="48" customHeight="1" x14ac:dyDescent="0.3">
      <c r="A180" s="390" t="s">
        <v>12</v>
      </c>
      <c r="B180" s="56" t="s">
        <v>271</v>
      </c>
      <c r="C180" s="224">
        <v>40</v>
      </c>
      <c r="D180" s="224">
        <v>0.4</v>
      </c>
      <c r="E180" s="224"/>
      <c r="F180" s="224">
        <v>2.6</v>
      </c>
      <c r="G180" s="224">
        <v>4.3</v>
      </c>
      <c r="H180" s="224">
        <v>42</v>
      </c>
      <c r="I180" s="259">
        <v>9.6</v>
      </c>
      <c r="J180" s="300" t="s">
        <v>272</v>
      </c>
      <c r="K180" s="74"/>
      <c r="L180" s="74"/>
      <c r="M180" s="74"/>
    </row>
    <row r="181" spans="1:19" ht="32.25" customHeight="1" x14ac:dyDescent="0.3">
      <c r="A181" s="388"/>
      <c r="B181" s="77" t="s">
        <v>273</v>
      </c>
      <c r="C181" s="224">
        <v>150</v>
      </c>
      <c r="D181" s="224">
        <v>1.1200000000000001</v>
      </c>
      <c r="E181" s="224"/>
      <c r="F181" s="224">
        <v>0.8</v>
      </c>
      <c r="G181" s="224">
        <v>0.7</v>
      </c>
      <c r="H181" s="224">
        <v>37.299999999999997</v>
      </c>
      <c r="I181" s="224">
        <v>0.28000000000000003</v>
      </c>
      <c r="J181" s="300" t="s">
        <v>225</v>
      </c>
      <c r="K181" s="74"/>
      <c r="L181" s="74"/>
      <c r="M181" s="74"/>
    </row>
    <row r="182" spans="1:19" ht="15.6" x14ac:dyDescent="0.3">
      <c r="A182" s="388"/>
      <c r="B182" s="258" t="s">
        <v>274</v>
      </c>
      <c r="C182" s="272">
        <v>60</v>
      </c>
      <c r="D182" s="272">
        <v>10.7</v>
      </c>
      <c r="E182" s="272"/>
      <c r="F182" s="272">
        <v>8.6999999999999993</v>
      </c>
      <c r="G182" s="272">
        <v>8.9</v>
      </c>
      <c r="H182" s="272">
        <v>158.19999999999999</v>
      </c>
      <c r="I182" s="272">
        <v>0.22</v>
      </c>
      <c r="J182" s="273" t="s">
        <v>230</v>
      </c>
      <c r="K182" s="74"/>
      <c r="L182" s="74"/>
      <c r="M182" s="74"/>
    </row>
    <row r="183" spans="1:19" ht="30.6" x14ac:dyDescent="0.3">
      <c r="A183" s="388"/>
      <c r="B183" s="154" t="s">
        <v>36</v>
      </c>
      <c r="C183" s="313">
        <v>130</v>
      </c>
      <c r="D183" s="240">
        <v>6.4</v>
      </c>
      <c r="E183" s="240"/>
      <c r="F183" s="240">
        <v>0.64</v>
      </c>
      <c r="G183" s="240">
        <v>0.39</v>
      </c>
      <c r="H183" s="240">
        <v>234.7</v>
      </c>
      <c r="I183" s="240">
        <v>6.2</v>
      </c>
      <c r="J183" s="314" t="s">
        <v>157</v>
      </c>
      <c r="K183" s="74"/>
      <c r="L183" s="74"/>
      <c r="M183" s="74"/>
    </row>
    <row r="184" spans="1:19" ht="15.6" x14ac:dyDescent="0.3">
      <c r="A184" s="388"/>
      <c r="B184" s="229" t="s">
        <v>65</v>
      </c>
      <c r="C184" s="224">
        <v>150</v>
      </c>
      <c r="D184" s="224">
        <v>0.3</v>
      </c>
      <c r="E184" s="224"/>
      <c r="F184" s="224">
        <v>0</v>
      </c>
      <c r="G184" s="224">
        <v>13.7</v>
      </c>
      <c r="H184" s="224">
        <v>54</v>
      </c>
      <c r="I184" s="242">
        <v>37.6</v>
      </c>
      <c r="J184" s="243" t="s">
        <v>203</v>
      </c>
      <c r="K184" s="74"/>
      <c r="L184" s="74"/>
      <c r="M184" s="74"/>
    </row>
    <row r="185" spans="1:19" ht="15.6" x14ac:dyDescent="0.3">
      <c r="A185" s="388"/>
      <c r="B185" s="229" t="s">
        <v>51</v>
      </c>
      <c r="C185" s="224">
        <v>30</v>
      </c>
      <c r="D185" s="244">
        <v>1.98</v>
      </c>
      <c r="E185" s="244"/>
      <c r="F185" s="224">
        <v>3</v>
      </c>
      <c r="G185" s="244">
        <v>12.54</v>
      </c>
      <c r="H185" s="224">
        <v>48.8</v>
      </c>
      <c r="I185" s="245">
        <v>0</v>
      </c>
      <c r="J185" s="246" t="s">
        <v>244</v>
      </c>
      <c r="K185" s="74"/>
      <c r="L185" s="74"/>
      <c r="M185" s="74"/>
    </row>
    <row r="186" spans="1:19" ht="16.5" customHeight="1" thickBot="1" x14ac:dyDescent="0.35">
      <c r="A186" s="388"/>
      <c r="B186" s="229" t="s">
        <v>14</v>
      </c>
      <c r="C186" s="224">
        <v>20</v>
      </c>
      <c r="D186" s="224">
        <v>1.52</v>
      </c>
      <c r="E186" s="224"/>
      <c r="F186" s="224">
        <v>0.18</v>
      </c>
      <c r="G186" s="224">
        <v>10.02</v>
      </c>
      <c r="H186" s="224">
        <v>41.5</v>
      </c>
      <c r="I186" s="240">
        <v>0</v>
      </c>
      <c r="J186" s="231" t="s">
        <v>39</v>
      </c>
      <c r="K186" s="74"/>
      <c r="L186" s="78"/>
      <c r="M186" s="78"/>
    </row>
    <row r="187" spans="1:19" ht="23.25" customHeight="1" thickBot="1" x14ac:dyDescent="0.35">
      <c r="A187" s="389"/>
      <c r="B187" s="274" t="s">
        <v>79</v>
      </c>
      <c r="C187" s="275">
        <f>SUM(C181:C186)</f>
        <v>540</v>
      </c>
      <c r="D187" s="275">
        <v>23.3</v>
      </c>
      <c r="E187" s="275"/>
      <c r="F187" s="275">
        <v>39.93</v>
      </c>
      <c r="G187" s="275">
        <v>102.62</v>
      </c>
      <c r="H187" s="275">
        <v>656.16</v>
      </c>
      <c r="I187" s="275">
        <f>SUM(I181:I186)</f>
        <v>44.300000000000004</v>
      </c>
      <c r="J187" s="276"/>
      <c r="K187" s="74"/>
      <c r="L187" s="78"/>
      <c r="M187" s="78"/>
      <c r="N187" s="78"/>
      <c r="O187" s="78"/>
      <c r="P187" s="78"/>
      <c r="Q187" s="91"/>
      <c r="R187" s="78"/>
      <c r="S187" s="92"/>
    </row>
    <row r="188" spans="1:19" ht="24" customHeight="1" x14ac:dyDescent="0.3">
      <c r="A188" s="390" t="s">
        <v>42</v>
      </c>
      <c r="B188" s="378" t="s">
        <v>245</v>
      </c>
      <c r="C188" s="339">
        <v>150</v>
      </c>
      <c r="D188" s="339">
        <v>7.4</v>
      </c>
      <c r="E188" s="339"/>
      <c r="F188" s="339">
        <v>4.7</v>
      </c>
      <c r="G188" s="339">
        <v>12.6</v>
      </c>
      <c r="H188" s="339">
        <v>114.5</v>
      </c>
      <c r="I188" s="339">
        <v>0</v>
      </c>
      <c r="J188" s="276" t="s">
        <v>72</v>
      </c>
      <c r="K188" s="74"/>
      <c r="L188" s="78"/>
      <c r="M188" s="78"/>
      <c r="N188" s="78"/>
      <c r="O188" s="78"/>
      <c r="P188" s="78"/>
      <c r="Q188" s="91"/>
      <c r="R188" s="78"/>
      <c r="S188" s="92"/>
    </row>
    <row r="189" spans="1:19" ht="20.25" customHeight="1" x14ac:dyDescent="0.3">
      <c r="A189" s="388"/>
      <c r="B189" s="168" t="s">
        <v>76</v>
      </c>
      <c r="C189" s="224">
        <v>100</v>
      </c>
      <c r="D189" s="224">
        <v>1.6</v>
      </c>
      <c r="E189" s="224"/>
      <c r="F189" s="224">
        <v>1.8</v>
      </c>
      <c r="G189" s="224">
        <v>6</v>
      </c>
      <c r="H189" s="224">
        <v>47.5</v>
      </c>
      <c r="I189" s="224">
        <v>0</v>
      </c>
      <c r="J189" s="231" t="s">
        <v>275</v>
      </c>
      <c r="K189" s="74"/>
      <c r="L189" s="95"/>
      <c r="M189" s="95"/>
      <c r="N189" s="93"/>
      <c r="O189" s="93"/>
      <c r="P189" s="93"/>
      <c r="Q189" s="93"/>
      <c r="R189" s="93"/>
      <c r="S189" s="94"/>
    </row>
    <row r="190" spans="1:19" ht="19.5" customHeight="1" x14ac:dyDescent="0.3">
      <c r="A190" s="388"/>
      <c r="B190" s="229" t="s">
        <v>14</v>
      </c>
      <c r="C190" s="224">
        <v>20</v>
      </c>
      <c r="D190" s="224">
        <v>1.52</v>
      </c>
      <c r="E190" s="224"/>
      <c r="F190" s="224">
        <v>0.18</v>
      </c>
      <c r="G190" s="224">
        <v>10.02</v>
      </c>
      <c r="H190" s="224">
        <v>41.5</v>
      </c>
      <c r="I190" s="240">
        <v>0</v>
      </c>
      <c r="J190" s="231" t="s">
        <v>39</v>
      </c>
      <c r="K190" s="74"/>
      <c r="L190" s="74"/>
      <c r="M190" s="74"/>
      <c r="N190" s="93"/>
      <c r="O190" s="93"/>
      <c r="P190" s="93"/>
      <c r="Q190" s="93"/>
      <c r="R190" s="93"/>
      <c r="S190" s="94"/>
    </row>
    <row r="191" spans="1:19" ht="19.5" customHeight="1" thickBot="1" x14ac:dyDescent="0.35">
      <c r="A191" s="388"/>
      <c r="B191" s="77" t="s">
        <v>246</v>
      </c>
      <c r="C191" s="224">
        <v>60</v>
      </c>
      <c r="D191" s="224">
        <v>3.78</v>
      </c>
      <c r="E191" s="224"/>
      <c r="F191" s="224">
        <v>2.74</v>
      </c>
      <c r="G191" s="224">
        <v>20.399999999999999</v>
      </c>
      <c r="H191" s="224">
        <v>121</v>
      </c>
      <c r="I191" s="240">
        <v>0</v>
      </c>
      <c r="J191" s="231" t="s">
        <v>222</v>
      </c>
      <c r="K191" s="74"/>
      <c r="L191" s="74"/>
      <c r="M191" s="74"/>
      <c r="N191" s="93"/>
      <c r="O191" s="93"/>
      <c r="P191" s="93"/>
      <c r="Q191" s="93"/>
      <c r="R191" s="93"/>
      <c r="S191" s="94"/>
    </row>
    <row r="192" spans="1:19" ht="24" customHeight="1" thickBot="1" x14ac:dyDescent="0.35">
      <c r="A192" s="389"/>
      <c r="B192" s="317" t="s">
        <v>80</v>
      </c>
      <c r="C192" s="238">
        <v>330</v>
      </c>
      <c r="D192" s="239">
        <v>14.2</v>
      </c>
      <c r="E192" s="239"/>
      <c r="F192" s="239">
        <v>9.4</v>
      </c>
      <c r="G192" s="239">
        <v>49</v>
      </c>
      <c r="H192" s="239">
        <v>324.5</v>
      </c>
      <c r="I192" s="239">
        <f>SUM(I189:I191)</f>
        <v>0</v>
      </c>
      <c r="J192" s="312"/>
      <c r="K192" s="74"/>
      <c r="L192" s="74"/>
      <c r="M192" s="74"/>
      <c r="N192" s="9"/>
      <c r="O192" s="9"/>
      <c r="P192" s="9"/>
      <c r="Q192" s="9"/>
      <c r="R192" s="9"/>
      <c r="S192" s="9"/>
    </row>
    <row r="193" spans="1:13" ht="35.4" thickBot="1" x14ac:dyDescent="0.35">
      <c r="A193" s="362" t="s">
        <v>23</v>
      </c>
      <c r="B193" s="265"/>
      <c r="C193" s="282">
        <v>1411</v>
      </c>
      <c r="D193" s="281">
        <v>49.3</v>
      </c>
      <c r="E193" s="285"/>
      <c r="F193" s="281">
        <v>36.700000000000003</v>
      </c>
      <c r="G193" s="281">
        <v>123.3</v>
      </c>
      <c r="H193" s="281">
        <v>1277</v>
      </c>
      <c r="I193" s="281">
        <v>71.28</v>
      </c>
      <c r="J193" s="283"/>
      <c r="K193" s="74"/>
    </row>
    <row r="194" spans="1:13" ht="35.4" customHeight="1" thickBot="1" x14ac:dyDescent="0.35">
      <c r="A194" s="207" t="s">
        <v>50</v>
      </c>
      <c r="B194" s="268"/>
      <c r="C194" s="269"/>
      <c r="D194" s="269"/>
      <c r="E194" s="256"/>
      <c r="F194" s="269"/>
      <c r="G194" s="269"/>
      <c r="H194" s="269"/>
      <c r="I194" s="269"/>
      <c r="J194" s="270"/>
      <c r="K194" s="74"/>
      <c r="L194" s="74"/>
      <c r="M194" s="74"/>
    </row>
    <row r="195" spans="1:13" ht="30.6" x14ac:dyDescent="0.3">
      <c r="A195" s="405" t="s">
        <v>9</v>
      </c>
      <c r="B195" s="146" t="s">
        <v>276</v>
      </c>
      <c r="C195" s="227">
        <v>150</v>
      </c>
      <c r="D195" s="227">
        <v>5.5</v>
      </c>
      <c r="E195" s="224"/>
      <c r="F195" s="227">
        <v>5.9</v>
      </c>
      <c r="G195" s="227">
        <v>12.03</v>
      </c>
      <c r="H195" s="227">
        <v>164.2</v>
      </c>
      <c r="I195" s="227">
        <v>0.39</v>
      </c>
      <c r="J195" s="337" t="s">
        <v>213</v>
      </c>
      <c r="K195" s="74"/>
      <c r="L195" s="74"/>
      <c r="M195" s="74"/>
    </row>
    <row r="196" spans="1:13" ht="15.6" x14ac:dyDescent="0.3">
      <c r="A196" s="403"/>
      <c r="B196" s="288" t="s">
        <v>212</v>
      </c>
      <c r="C196" s="230">
        <v>29</v>
      </c>
      <c r="D196" s="224">
        <v>1.6</v>
      </c>
      <c r="E196" s="224"/>
      <c r="F196" s="224">
        <v>1</v>
      </c>
      <c r="G196" s="224">
        <v>11.1</v>
      </c>
      <c r="H196" s="224">
        <v>72.08</v>
      </c>
      <c r="I196" s="224">
        <v>0</v>
      </c>
      <c r="J196" s="231" t="s">
        <v>277</v>
      </c>
      <c r="K196" s="74"/>
      <c r="L196" s="74"/>
      <c r="M196" s="74"/>
    </row>
    <row r="197" spans="1:13" ht="16.2" thickBot="1" x14ac:dyDescent="0.35">
      <c r="A197" s="403"/>
      <c r="B197" s="232" t="s">
        <v>18</v>
      </c>
      <c r="C197" s="233">
        <v>150</v>
      </c>
      <c r="D197" s="234">
        <v>2.25</v>
      </c>
      <c r="E197" s="234"/>
      <c r="F197" s="234">
        <v>2.1</v>
      </c>
      <c r="G197" s="234">
        <v>10.050000000000001</v>
      </c>
      <c r="H197" s="234">
        <v>66.75</v>
      </c>
      <c r="I197" s="234">
        <v>0.39</v>
      </c>
      <c r="J197" s="235" t="s">
        <v>122</v>
      </c>
      <c r="K197" s="74"/>
      <c r="L197" s="74"/>
      <c r="M197" s="74"/>
    </row>
    <row r="198" spans="1:13" ht="21" customHeight="1" thickBot="1" x14ac:dyDescent="0.35">
      <c r="A198" s="403"/>
      <c r="B198" s="348" t="s">
        <v>78</v>
      </c>
      <c r="C198" s="239">
        <f>SUM(C195:C197)</f>
        <v>329</v>
      </c>
      <c r="D198" s="239">
        <f>SUM(D195:D197)</f>
        <v>9.35</v>
      </c>
      <c r="E198" s="332"/>
      <c r="F198" s="239">
        <f>SUM(F195:F197)</f>
        <v>9</v>
      </c>
      <c r="G198" s="239">
        <f>SUM(G195:G197)</f>
        <v>33.18</v>
      </c>
      <c r="H198" s="239">
        <f>SUM(H195:H197)</f>
        <v>303.02999999999997</v>
      </c>
      <c r="I198" s="239">
        <f>SUM(I195:I197)</f>
        <v>0.78</v>
      </c>
      <c r="J198" s="237"/>
      <c r="K198" s="74"/>
      <c r="L198" s="74"/>
      <c r="M198" s="74"/>
    </row>
    <row r="199" spans="1:13" ht="36" customHeight="1" x14ac:dyDescent="0.3">
      <c r="A199" s="375" t="s">
        <v>11</v>
      </c>
      <c r="B199" s="294" t="s">
        <v>265</v>
      </c>
      <c r="C199" s="308">
        <v>150</v>
      </c>
      <c r="D199" s="308">
        <v>0.9</v>
      </c>
      <c r="E199" s="339"/>
      <c r="F199" s="308">
        <v>0.21</v>
      </c>
      <c r="G199" s="308">
        <v>10.8</v>
      </c>
      <c r="H199" s="308">
        <v>37.799999999999997</v>
      </c>
      <c r="I199" s="336">
        <v>30</v>
      </c>
      <c r="J199" s="319" t="s">
        <v>69</v>
      </c>
      <c r="K199" s="74"/>
      <c r="L199" s="74"/>
      <c r="M199" s="74"/>
    </row>
    <row r="200" spans="1:13" ht="22.5" customHeight="1" x14ac:dyDescent="0.3">
      <c r="A200" s="402" t="s">
        <v>12</v>
      </c>
      <c r="B200" s="288" t="s">
        <v>159</v>
      </c>
      <c r="C200" s="224">
        <v>40</v>
      </c>
      <c r="D200" s="224">
        <v>0.5</v>
      </c>
      <c r="E200" s="224"/>
      <c r="F200" s="224">
        <v>3.9</v>
      </c>
      <c r="G200" s="224">
        <v>2.9</v>
      </c>
      <c r="H200" s="224">
        <v>48.6</v>
      </c>
      <c r="I200" s="224">
        <v>3</v>
      </c>
      <c r="J200" s="231" t="s">
        <v>160</v>
      </c>
      <c r="K200" s="74"/>
      <c r="L200" s="74"/>
      <c r="M200" s="74"/>
    </row>
    <row r="201" spans="1:13" ht="16.5" customHeight="1" x14ac:dyDescent="0.3">
      <c r="A201" s="403"/>
      <c r="B201" s="291" t="s">
        <v>30</v>
      </c>
      <c r="C201" s="224">
        <v>150</v>
      </c>
      <c r="D201" s="224">
        <v>5.0999999999999996</v>
      </c>
      <c r="E201" s="224"/>
      <c r="F201" s="224">
        <v>1.5</v>
      </c>
      <c r="G201" s="224">
        <v>7.3</v>
      </c>
      <c r="H201" s="224">
        <v>65.2</v>
      </c>
      <c r="I201" s="224">
        <v>10.31</v>
      </c>
      <c r="J201" s="231" t="s">
        <v>161</v>
      </c>
      <c r="K201" s="74"/>
      <c r="L201" s="74"/>
      <c r="M201" s="74"/>
    </row>
    <row r="202" spans="1:13" ht="15.6" x14ac:dyDescent="0.3">
      <c r="A202" s="403"/>
      <c r="B202" s="291" t="s">
        <v>77</v>
      </c>
      <c r="C202" s="224">
        <v>180</v>
      </c>
      <c r="D202" s="224">
        <v>10.8</v>
      </c>
      <c r="E202" s="244"/>
      <c r="F202" s="224">
        <v>11.45</v>
      </c>
      <c r="G202" s="224">
        <v>13.75</v>
      </c>
      <c r="H202" s="224">
        <v>191.7</v>
      </c>
      <c r="I202" s="224">
        <v>0</v>
      </c>
      <c r="J202" s="231" t="s">
        <v>57</v>
      </c>
      <c r="K202" s="74"/>
      <c r="L202" s="74"/>
      <c r="M202" s="74"/>
    </row>
    <row r="203" spans="1:13" ht="15.6" x14ac:dyDescent="0.3">
      <c r="A203" s="403"/>
      <c r="B203" s="229" t="s">
        <v>65</v>
      </c>
      <c r="C203" s="224">
        <v>150</v>
      </c>
      <c r="D203" s="224">
        <v>0.3</v>
      </c>
      <c r="E203" s="224"/>
      <c r="F203" s="224">
        <v>0</v>
      </c>
      <c r="G203" s="224">
        <v>13.7</v>
      </c>
      <c r="H203" s="224">
        <v>54</v>
      </c>
      <c r="I203" s="242">
        <v>37.6</v>
      </c>
      <c r="J203" s="243" t="s">
        <v>203</v>
      </c>
      <c r="K203" s="74"/>
      <c r="L203" s="74"/>
      <c r="M203" s="74"/>
    </row>
    <row r="204" spans="1:13" ht="15.6" x14ac:dyDescent="0.3">
      <c r="A204" s="403"/>
      <c r="B204" s="229" t="s">
        <v>51</v>
      </c>
      <c r="C204" s="224">
        <v>30</v>
      </c>
      <c r="D204" s="244">
        <v>1.98</v>
      </c>
      <c r="E204" s="244"/>
      <c r="F204" s="224">
        <v>3</v>
      </c>
      <c r="G204" s="244">
        <v>12.54</v>
      </c>
      <c r="H204" s="224">
        <v>48.8</v>
      </c>
      <c r="I204" s="245">
        <v>0</v>
      </c>
      <c r="J204" s="246" t="s">
        <v>244</v>
      </c>
      <c r="K204" s="74"/>
      <c r="L204" s="74"/>
      <c r="M204" s="74"/>
    </row>
    <row r="205" spans="1:13" ht="16.2" thickBot="1" x14ac:dyDescent="0.35">
      <c r="A205" s="403"/>
      <c r="B205" s="229" t="s">
        <v>14</v>
      </c>
      <c r="C205" s="224">
        <v>20</v>
      </c>
      <c r="D205" s="224">
        <v>1.52</v>
      </c>
      <c r="E205" s="224"/>
      <c r="F205" s="224">
        <v>0.18</v>
      </c>
      <c r="G205" s="224">
        <v>10.02</v>
      </c>
      <c r="H205" s="224">
        <v>41.5</v>
      </c>
      <c r="I205" s="240">
        <v>0</v>
      </c>
      <c r="J205" s="231" t="s">
        <v>39</v>
      </c>
      <c r="K205" s="74"/>
      <c r="L205" s="74"/>
      <c r="M205" s="74"/>
    </row>
    <row r="206" spans="1:13" ht="21.75" customHeight="1" thickBot="1" x14ac:dyDescent="0.35">
      <c r="A206" s="404"/>
      <c r="B206" s="346" t="s">
        <v>79</v>
      </c>
      <c r="C206" s="275">
        <f>SUM(C200:C205)</f>
        <v>570</v>
      </c>
      <c r="D206" s="275">
        <f t="shared" ref="D206:I206" si="9">SUM(D200:D205)</f>
        <v>20.2</v>
      </c>
      <c r="E206" s="339"/>
      <c r="F206" s="275">
        <f t="shared" si="9"/>
        <v>20.03</v>
      </c>
      <c r="G206" s="275">
        <f t="shared" si="9"/>
        <v>60.209999999999994</v>
      </c>
      <c r="H206" s="275">
        <f t="shared" si="9"/>
        <v>449.8</v>
      </c>
      <c r="I206" s="275">
        <f t="shared" si="9"/>
        <v>50.910000000000004</v>
      </c>
      <c r="J206" s="276"/>
      <c r="K206" s="74"/>
      <c r="L206" s="74"/>
      <c r="M206" s="74"/>
    </row>
    <row r="207" spans="1:13" ht="18.75" customHeight="1" x14ac:dyDescent="0.3">
      <c r="A207" s="390" t="s">
        <v>42</v>
      </c>
      <c r="B207" s="376" t="s">
        <v>226</v>
      </c>
      <c r="C207" s="365">
        <v>30</v>
      </c>
      <c r="D207" s="339">
        <v>5.13</v>
      </c>
      <c r="E207" s="339"/>
      <c r="F207" s="339">
        <v>2.57</v>
      </c>
      <c r="G207" s="339">
        <v>0</v>
      </c>
      <c r="H207" s="339">
        <v>39.4</v>
      </c>
      <c r="I207" s="339"/>
      <c r="J207" s="302" t="s">
        <v>227</v>
      </c>
      <c r="K207" s="74"/>
      <c r="L207" s="74"/>
      <c r="M207" s="74"/>
    </row>
    <row r="208" spans="1:13" ht="15.75" customHeight="1" x14ac:dyDescent="0.3">
      <c r="A208" s="388"/>
      <c r="B208" s="377" t="s">
        <v>87</v>
      </c>
      <c r="C208" s="224">
        <v>100</v>
      </c>
      <c r="D208" s="224">
        <v>1.9</v>
      </c>
      <c r="E208" s="224"/>
      <c r="F208" s="224">
        <v>2.7</v>
      </c>
      <c r="G208" s="224">
        <v>14.5</v>
      </c>
      <c r="H208" s="224">
        <v>92.3</v>
      </c>
      <c r="I208" s="224">
        <v>4.5999999999999996</v>
      </c>
      <c r="J208" s="231" t="s">
        <v>162</v>
      </c>
      <c r="K208" s="74"/>
      <c r="L208" s="74"/>
      <c r="M208" s="74"/>
    </row>
    <row r="209" spans="1:13" ht="15.6" x14ac:dyDescent="0.3">
      <c r="A209" s="388"/>
      <c r="B209" s="229" t="s">
        <v>14</v>
      </c>
      <c r="C209" s="224">
        <v>20</v>
      </c>
      <c r="D209" s="224">
        <v>1.52</v>
      </c>
      <c r="E209" s="224"/>
      <c r="F209" s="224">
        <v>0.18</v>
      </c>
      <c r="G209" s="224">
        <v>10.02</v>
      </c>
      <c r="H209" s="224">
        <v>41.5</v>
      </c>
      <c r="I209" s="240">
        <v>0</v>
      </c>
      <c r="J209" s="231" t="s">
        <v>39</v>
      </c>
      <c r="K209" s="74"/>
      <c r="L209" s="74"/>
      <c r="M209" s="74"/>
    </row>
    <row r="210" spans="1:13" ht="15.6" x14ac:dyDescent="0.3">
      <c r="A210" s="388"/>
      <c r="B210" s="229" t="s">
        <v>81</v>
      </c>
      <c r="C210" s="224">
        <v>200</v>
      </c>
      <c r="D210" s="224">
        <v>0</v>
      </c>
      <c r="E210" s="224"/>
      <c r="F210" s="224">
        <v>0</v>
      </c>
      <c r="G210" s="224">
        <v>9.1</v>
      </c>
      <c r="H210" s="224">
        <v>35</v>
      </c>
      <c r="I210" s="224">
        <v>0</v>
      </c>
      <c r="J210" s="231" t="s">
        <v>116</v>
      </c>
      <c r="K210" s="10" t="s">
        <v>116</v>
      </c>
      <c r="L210" s="74"/>
      <c r="M210" s="74"/>
    </row>
    <row r="211" spans="1:13" ht="16.2" thickBot="1" x14ac:dyDescent="0.35">
      <c r="A211" s="388"/>
      <c r="B211" s="261" t="s">
        <v>246</v>
      </c>
      <c r="C211" s="261">
        <v>60</v>
      </c>
      <c r="D211" s="261">
        <v>5.3</v>
      </c>
      <c r="E211" s="263"/>
      <c r="F211" s="261">
        <v>3.9</v>
      </c>
      <c r="G211" s="261">
        <v>32.4</v>
      </c>
      <c r="H211" s="261">
        <v>188</v>
      </c>
      <c r="I211" s="261">
        <v>0.1</v>
      </c>
      <c r="J211" s="271" t="s">
        <v>154</v>
      </c>
      <c r="K211" s="74"/>
      <c r="L211" s="74"/>
      <c r="M211" s="74"/>
    </row>
    <row r="212" spans="1:13" ht="24" customHeight="1" thickBot="1" x14ac:dyDescent="0.35">
      <c r="A212" s="389"/>
      <c r="B212" s="347" t="s">
        <v>80</v>
      </c>
      <c r="C212" s="263">
        <v>410</v>
      </c>
      <c r="D212" s="263">
        <v>13.8</v>
      </c>
      <c r="E212" s="340"/>
      <c r="F212" s="263">
        <v>9.3000000000000007</v>
      </c>
      <c r="G212" s="263">
        <v>66</v>
      </c>
      <c r="H212" s="263">
        <v>396.2</v>
      </c>
      <c r="I212" s="263">
        <f>SUM(I207:I211)</f>
        <v>4.6999999999999993</v>
      </c>
      <c r="J212" s="280"/>
      <c r="K212" s="74"/>
      <c r="L212" s="74"/>
      <c r="M212" s="74"/>
    </row>
    <row r="213" spans="1:13" ht="36.75" customHeight="1" thickBot="1" x14ac:dyDescent="0.35">
      <c r="A213" s="362" t="s">
        <v>236</v>
      </c>
      <c r="B213" s="265"/>
      <c r="C213" s="282">
        <v>1459</v>
      </c>
      <c r="D213" s="281">
        <v>44.3</v>
      </c>
      <c r="E213" s="227"/>
      <c r="F213" s="281">
        <v>38.799999999999997</v>
      </c>
      <c r="G213" s="281">
        <v>169.6</v>
      </c>
      <c r="H213" s="281">
        <v>1218</v>
      </c>
      <c r="I213" s="281">
        <v>80.7</v>
      </c>
      <c r="J213" s="283"/>
      <c r="K213" s="74"/>
      <c r="L213" s="74"/>
      <c r="M213" s="74"/>
    </row>
    <row r="214" spans="1:13" ht="47.4" thickBot="1" x14ac:dyDescent="0.35">
      <c r="A214" s="207" t="s">
        <v>88</v>
      </c>
      <c r="B214" s="208"/>
      <c r="C214" s="105"/>
      <c r="D214" s="105"/>
      <c r="E214" s="1"/>
      <c r="F214" s="105"/>
      <c r="G214" s="105"/>
      <c r="H214" s="105"/>
      <c r="I214" s="105"/>
      <c r="J214" s="106"/>
      <c r="K214" s="74"/>
      <c r="L214" s="74"/>
      <c r="M214" s="74"/>
    </row>
    <row r="215" spans="1:13" ht="30.6" x14ac:dyDescent="0.3">
      <c r="A215" s="387" t="s">
        <v>9</v>
      </c>
      <c r="B215" s="146" t="s">
        <v>276</v>
      </c>
      <c r="C215" s="227">
        <v>150</v>
      </c>
      <c r="D215" s="227">
        <v>5.5</v>
      </c>
      <c r="E215" s="224"/>
      <c r="F215" s="227">
        <v>5.9</v>
      </c>
      <c r="G215" s="227">
        <v>12.03</v>
      </c>
      <c r="H215" s="227">
        <v>164.2</v>
      </c>
      <c r="I215" s="227">
        <v>0.39</v>
      </c>
      <c r="J215" s="337" t="s">
        <v>213</v>
      </c>
      <c r="K215" s="74"/>
      <c r="L215" s="74"/>
      <c r="M215" s="74"/>
    </row>
    <row r="216" spans="1:13" ht="15.6" x14ac:dyDescent="0.3">
      <c r="A216" s="388"/>
      <c r="B216" s="288" t="s">
        <v>212</v>
      </c>
      <c r="C216" s="230">
        <v>29</v>
      </c>
      <c r="D216" s="224">
        <v>1.6</v>
      </c>
      <c r="E216" s="224"/>
      <c r="F216" s="224">
        <v>1</v>
      </c>
      <c r="G216" s="224">
        <v>11.1</v>
      </c>
      <c r="H216" s="224">
        <v>72.08</v>
      </c>
      <c r="I216" s="224">
        <v>0</v>
      </c>
      <c r="J216" s="231" t="s">
        <v>277</v>
      </c>
      <c r="K216" s="74"/>
      <c r="L216" s="74"/>
      <c r="M216" s="74"/>
    </row>
    <row r="217" spans="1:13" ht="16.2" thickBot="1" x14ac:dyDescent="0.35">
      <c r="A217" s="388"/>
      <c r="B217" s="232" t="s">
        <v>18</v>
      </c>
      <c r="C217" s="233">
        <v>150</v>
      </c>
      <c r="D217" s="234">
        <v>2.25</v>
      </c>
      <c r="E217" s="234"/>
      <c r="F217" s="234">
        <v>2.1</v>
      </c>
      <c r="G217" s="234">
        <v>10.050000000000001</v>
      </c>
      <c r="H217" s="234">
        <v>66.75</v>
      </c>
      <c r="I217" s="234">
        <v>0.39</v>
      </c>
      <c r="J217" s="235" t="s">
        <v>122</v>
      </c>
      <c r="K217" s="74"/>
      <c r="M217" s="74"/>
    </row>
    <row r="218" spans="1:13" ht="21" customHeight="1" thickBot="1" x14ac:dyDescent="0.35">
      <c r="A218" s="388"/>
      <c r="B218" s="136" t="s">
        <v>78</v>
      </c>
      <c r="C218" s="164">
        <f>SUM(C215:C217)</f>
        <v>329</v>
      </c>
      <c r="D218" s="164">
        <f t="shared" ref="D218:I218" si="10">SUM(D215:D217)</f>
        <v>9.35</v>
      </c>
      <c r="E218" s="46"/>
      <c r="F218" s="164">
        <f t="shared" si="10"/>
        <v>9</v>
      </c>
      <c r="G218" s="164">
        <f t="shared" si="10"/>
        <v>33.18</v>
      </c>
      <c r="H218" s="164">
        <f t="shared" si="10"/>
        <v>303.02999999999997</v>
      </c>
      <c r="I218" s="164">
        <f t="shared" si="10"/>
        <v>0.78</v>
      </c>
      <c r="J218" s="47"/>
      <c r="K218" s="74"/>
      <c r="L218" s="74"/>
      <c r="M218" s="74"/>
    </row>
    <row r="219" spans="1:13" ht="30.6" customHeight="1" x14ac:dyDescent="0.3">
      <c r="A219" s="373" t="s">
        <v>11</v>
      </c>
      <c r="B219" s="365" t="s">
        <v>241</v>
      </c>
      <c r="C219" s="366">
        <v>200</v>
      </c>
      <c r="D219" s="367">
        <v>0.1</v>
      </c>
      <c r="E219" s="367"/>
      <c r="F219" s="339">
        <v>0.2</v>
      </c>
      <c r="G219" s="339">
        <v>2.02</v>
      </c>
      <c r="H219" s="339">
        <v>82.8</v>
      </c>
      <c r="I219" s="367">
        <v>0</v>
      </c>
      <c r="J219" s="276" t="s">
        <v>70</v>
      </c>
      <c r="K219" s="74"/>
      <c r="L219" s="74"/>
      <c r="M219" s="74"/>
    </row>
    <row r="220" spans="1:13" ht="29.25" customHeight="1" x14ac:dyDescent="0.3">
      <c r="A220" s="390" t="s">
        <v>12</v>
      </c>
      <c r="B220" s="56" t="s">
        <v>163</v>
      </c>
      <c r="C220" s="1">
        <v>40</v>
      </c>
      <c r="D220" s="1">
        <v>1.8</v>
      </c>
      <c r="E220" s="2"/>
      <c r="F220" s="1">
        <v>6.7</v>
      </c>
      <c r="G220" s="1">
        <v>6.1</v>
      </c>
      <c r="H220" s="1">
        <v>92</v>
      </c>
      <c r="I220" s="1">
        <v>3.86</v>
      </c>
      <c r="J220" s="10" t="s">
        <v>223</v>
      </c>
    </row>
    <row r="221" spans="1:13" ht="34.5" customHeight="1" x14ac:dyDescent="0.3">
      <c r="A221" s="388"/>
      <c r="B221" s="77" t="s">
        <v>164</v>
      </c>
      <c r="C221" s="1">
        <v>150</v>
      </c>
      <c r="D221" s="2">
        <v>0.1</v>
      </c>
      <c r="E221" s="1"/>
      <c r="F221" s="2">
        <v>2.1</v>
      </c>
      <c r="G221" s="2">
        <v>10.5</v>
      </c>
      <c r="H221" s="2">
        <v>60.1</v>
      </c>
      <c r="I221" s="2">
        <v>0</v>
      </c>
      <c r="J221" s="40" t="s">
        <v>165</v>
      </c>
    </row>
    <row r="222" spans="1:13" ht="16.5" customHeight="1" x14ac:dyDescent="0.3">
      <c r="A222" s="388"/>
      <c r="B222" s="77" t="s">
        <v>242</v>
      </c>
      <c r="C222" s="1">
        <v>180</v>
      </c>
      <c r="D222" s="2">
        <v>8.1999999999999993</v>
      </c>
      <c r="E222" s="50"/>
      <c r="F222" s="2">
        <v>7.4</v>
      </c>
      <c r="G222" s="2">
        <v>5.2</v>
      </c>
      <c r="H222" s="2">
        <v>120.5</v>
      </c>
      <c r="I222" s="2">
        <v>3.8</v>
      </c>
      <c r="J222" s="40" t="s">
        <v>166</v>
      </c>
    </row>
    <row r="223" spans="1:13" ht="20.399999999999999" customHeight="1" x14ac:dyDescent="0.3">
      <c r="A223" s="388"/>
      <c r="B223" s="229" t="s">
        <v>65</v>
      </c>
      <c r="C223" s="224">
        <v>150</v>
      </c>
      <c r="D223" s="224">
        <v>0.3</v>
      </c>
      <c r="E223" s="224"/>
      <c r="F223" s="224">
        <v>0</v>
      </c>
      <c r="G223" s="224">
        <v>13.7</v>
      </c>
      <c r="H223" s="224">
        <v>54</v>
      </c>
      <c r="I223" s="242">
        <v>37.6</v>
      </c>
      <c r="J223" s="243" t="s">
        <v>203</v>
      </c>
    </row>
    <row r="224" spans="1:13" ht="15.6" x14ac:dyDescent="0.3">
      <c r="A224" s="388"/>
      <c r="B224" s="229" t="s">
        <v>51</v>
      </c>
      <c r="C224" s="224">
        <v>30</v>
      </c>
      <c r="D224" s="244">
        <v>1.98</v>
      </c>
      <c r="E224" s="244"/>
      <c r="F224" s="224">
        <v>3</v>
      </c>
      <c r="G224" s="244">
        <v>12.54</v>
      </c>
      <c r="H224" s="224">
        <v>48.8</v>
      </c>
      <c r="I224" s="245">
        <v>0</v>
      </c>
      <c r="J224" s="246" t="s">
        <v>244</v>
      </c>
      <c r="K224" s="74"/>
      <c r="L224" s="74"/>
      <c r="M224" s="74"/>
    </row>
    <row r="225" spans="1:13" ht="16.2" thickBot="1" x14ac:dyDescent="0.35">
      <c r="A225" s="388"/>
      <c r="B225" s="229" t="s">
        <v>14</v>
      </c>
      <c r="C225" s="224">
        <v>20</v>
      </c>
      <c r="D225" s="224">
        <v>1.52</v>
      </c>
      <c r="E225" s="224"/>
      <c r="F225" s="224">
        <v>0.18</v>
      </c>
      <c r="G225" s="224">
        <v>10.02</v>
      </c>
      <c r="H225" s="224">
        <v>41.5</v>
      </c>
      <c r="I225" s="240">
        <v>0</v>
      </c>
      <c r="J225" s="231" t="s">
        <v>39</v>
      </c>
      <c r="K225" s="74"/>
      <c r="L225" s="74"/>
      <c r="M225" s="74"/>
    </row>
    <row r="226" spans="1:13" ht="21" customHeight="1" thickBot="1" x14ac:dyDescent="0.35">
      <c r="A226" s="389"/>
      <c r="B226" s="162" t="s">
        <v>79</v>
      </c>
      <c r="C226" s="27">
        <f>SUM(C220:C225)</f>
        <v>570</v>
      </c>
      <c r="D226" s="165">
        <f>SUM(D220:D225)</f>
        <v>13.9</v>
      </c>
      <c r="E226" s="26"/>
      <c r="F226" s="26">
        <f>SUM(F220:F225)</f>
        <v>19.380000000000003</v>
      </c>
      <c r="G226" s="26">
        <f>SUM(G220:G225)</f>
        <v>58.06</v>
      </c>
      <c r="H226" s="26">
        <f>SUM(H220:H225)</f>
        <v>416.90000000000003</v>
      </c>
      <c r="I226" s="111">
        <f>SUM(I220:I225)</f>
        <v>45.260000000000005</v>
      </c>
      <c r="J226" s="38"/>
      <c r="K226" s="74"/>
      <c r="L226" s="74"/>
      <c r="M226" s="74"/>
    </row>
    <row r="227" spans="1:13" ht="24" customHeight="1" x14ac:dyDescent="0.3">
      <c r="A227" s="390" t="s">
        <v>42</v>
      </c>
      <c r="B227" s="374" t="s">
        <v>245</v>
      </c>
      <c r="C227" s="64">
        <v>150</v>
      </c>
      <c r="D227" s="64">
        <v>7.4</v>
      </c>
      <c r="E227" s="64"/>
      <c r="F227" s="64">
        <v>4.7</v>
      </c>
      <c r="G227" s="64">
        <v>12.6</v>
      </c>
      <c r="H227" s="64">
        <v>114.5</v>
      </c>
      <c r="I227" s="64">
        <v>0</v>
      </c>
      <c r="J227" s="110" t="s">
        <v>72</v>
      </c>
      <c r="K227" s="74"/>
      <c r="L227" s="74"/>
      <c r="M227" s="74"/>
    </row>
    <row r="228" spans="1:13" ht="15.75" customHeight="1" x14ac:dyDescent="0.3">
      <c r="A228" s="388"/>
      <c r="B228" s="56" t="s">
        <v>114</v>
      </c>
      <c r="C228" s="1">
        <v>120</v>
      </c>
      <c r="D228" s="1">
        <v>20.2</v>
      </c>
      <c r="E228" s="43"/>
      <c r="F228" s="1">
        <v>11.52</v>
      </c>
      <c r="G228" s="1">
        <v>15.84</v>
      </c>
      <c r="H228" s="1">
        <v>250.3</v>
      </c>
      <c r="I228" s="1">
        <v>0.18</v>
      </c>
      <c r="J228" s="10" t="s">
        <v>115</v>
      </c>
      <c r="K228" s="74"/>
      <c r="L228" s="74"/>
      <c r="M228" s="74"/>
    </row>
    <row r="229" spans="1:13" ht="15.6" x14ac:dyDescent="0.3">
      <c r="A229" s="388"/>
      <c r="B229" s="77" t="s">
        <v>167</v>
      </c>
      <c r="C229" s="77">
        <v>20</v>
      </c>
      <c r="D229" s="1">
        <v>0.49</v>
      </c>
      <c r="E229" s="1"/>
      <c r="F229" s="1">
        <v>0.94</v>
      </c>
      <c r="G229" s="1">
        <v>2.97</v>
      </c>
      <c r="H229" s="1">
        <v>54.8</v>
      </c>
      <c r="I229" s="1">
        <v>3.9</v>
      </c>
      <c r="J229" s="10" t="s">
        <v>168</v>
      </c>
      <c r="K229" s="74"/>
      <c r="L229" s="74"/>
      <c r="M229" s="74"/>
    </row>
    <row r="230" spans="1:13" ht="16.2" thickBot="1" x14ac:dyDescent="0.35">
      <c r="A230" s="388"/>
      <c r="B230" s="229" t="s">
        <v>14</v>
      </c>
      <c r="C230" s="224">
        <v>20</v>
      </c>
      <c r="D230" s="224">
        <v>1.52</v>
      </c>
      <c r="E230" s="224"/>
      <c r="F230" s="224">
        <v>0.18</v>
      </c>
      <c r="G230" s="224">
        <v>10.02</v>
      </c>
      <c r="H230" s="224">
        <v>41.5</v>
      </c>
      <c r="I230" s="240">
        <v>0</v>
      </c>
      <c r="J230" s="231" t="s">
        <v>39</v>
      </c>
      <c r="K230" s="74"/>
      <c r="L230" s="74"/>
      <c r="M230" s="74"/>
    </row>
    <row r="231" spans="1:13" ht="24" customHeight="1" thickBot="1" x14ac:dyDescent="0.35">
      <c r="A231" s="391"/>
      <c r="B231" s="156" t="s">
        <v>80</v>
      </c>
      <c r="C231" s="26">
        <v>310</v>
      </c>
      <c r="D231" s="26">
        <v>29.6</v>
      </c>
      <c r="E231" s="155"/>
      <c r="F231" s="26">
        <v>17.16</v>
      </c>
      <c r="G231" s="26">
        <v>41.43</v>
      </c>
      <c r="H231" s="26">
        <v>461.1</v>
      </c>
      <c r="I231" s="26">
        <f>SUM(I228:I230)</f>
        <v>4.08</v>
      </c>
      <c r="J231" s="157"/>
      <c r="K231" s="74"/>
      <c r="L231" s="74"/>
      <c r="M231" s="74"/>
    </row>
    <row r="232" spans="1:13" ht="35.4" thickBot="1" x14ac:dyDescent="0.35">
      <c r="A232" s="142" t="s">
        <v>90</v>
      </c>
      <c r="B232" s="142"/>
      <c r="C232" s="163">
        <v>1409</v>
      </c>
      <c r="D232" s="80">
        <v>52.3</v>
      </c>
      <c r="E232" s="25"/>
      <c r="F232" s="80">
        <v>43.6</v>
      </c>
      <c r="G232" s="80">
        <v>132.5</v>
      </c>
      <c r="H232" s="80">
        <v>1233</v>
      </c>
      <c r="I232" s="80">
        <v>67.17</v>
      </c>
      <c r="J232" s="27"/>
      <c r="K232" s="74"/>
      <c r="L232" s="74"/>
      <c r="M232" s="74"/>
    </row>
    <row r="233" spans="1:13" ht="31.8" thickBot="1" x14ac:dyDescent="0.35">
      <c r="A233" s="207" t="s">
        <v>89</v>
      </c>
      <c r="B233" s="173"/>
      <c r="C233" s="100"/>
      <c r="D233" s="100"/>
      <c r="E233" s="20"/>
      <c r="F233" s="100"/>
      <c r="G233" s="100"/>
      <c r="H233" s="100"/>
      <c r="I233" s="100"/>
      <c r="J233" s="101"/>
      <c r="K233" s="74"/>
      <c r="L233" s="74"/>
      <c r="M233" s="74"/>
    </row>
    <row r="234" spans="1:13" ht="30.6" x14ac:dyDescent="0.3">
      <c r="A234" s="387" t="s">
        <v>9</v>
      </c>
      <c r="B234" s="146" t="s">
        <v>110</v>
      </c>
      <c r="C234" s="226">
        <v>150</v>
      </c>
      <c r="D234" s="227">
        <v>4.5</v>
      </c>
      <c r="E234" s="227"/>
      <c r="F234" s="227">
        <v>3.9</v>
      </c>
      <c r="G234" s="227">
        <v>23.02</v>
      </c>
      <c r="H234" s="227">
        <v>146.19999999999999</v>
      </c>
      <c r="I234" s="227">
        <v>0.42</v>
      </c>
      <c r="J234" s="228" t="s">
        <v>111</v>
      </c>
      <c r="K234" s="74"/>
      <c r="L234" s="74"/>
      <c r="M234" s="74"/>
    </row>
    <row r="235" spans="1:13" ht="15.6" x14ac:dyDescent="0.3">
      <c r="A235" s="388"/>
      <c r="B235" s="77" t="s">
        <v>211</v>
      </c>
      <c r="C235" s="75">
        <v>35</v>
      </c>
      <c r="D235" s="1">
        <v>3.3</v>
      </c>
      <c r="E235" s="1"/>
      <c r="F235" s="1">
        <v>5.5</v>
      </c>
      <c r="G235" s="1">
        <v>13.36</v>
      </c>
      <c r="H235" s="1">
        <v>97.2</v>
      </c>
      <c r="I235" s="1">
        <v>7.0000000000000007E-2</v>
      </c>
      <c r="J235" s="10" t="s">
        <v>248</v>
      </c>
      <c r="K235" s="74"/>
      <c r="L235" s="74"/>
      <c r="M235" s="74"/>
    </row>
    <row r="236" spans="1:13" ht="16.2" thickBot="1" x14ac:dyDescent="0.35">
      <c r="A236" s="388"/>
      <c r="B236" s="129" t="s">
        <v>15</v>
      </c>
      <c r="C236" s="23">
        <v>150</v>
      </c>
      <c r="D236" s="23">
        <v>2.9</v>
      </c>
      <c r="E236" s="23"/>
      <c r="F236" s="23">
        <v>2.6</v>
      </c>
      <c r="G236" s="23">
        <v>17.170000000000002</v>
      </c>
      <c r="H236" s="23">
        <v>101.25</v>
      </c>
      <c r="I236" s="23">
        <v>0.39</v>
      </c>
      <c r="J236" s="24" t="s">
        <v>118</v>
      </c>
      <c r="K236" s="74"/>
      <c r="L236" s="74"/>
      <c r="M236" s="74"/>
    </row>
    <row r="237" spans="1:13" ht="21" customHeight="1" thickBot="1" x14ac:dyDescent="0.35">
      <c r="A237" s="388"/>
      <c r="B237" s="118" t="s">
        <v>78</v>
      </c>
      <c r="C237" s="65">
        <f>SUM(C234:C236)</f>
        <v>335</v>
      </c>
      <c r="D237" s="65">
        <f>SUM(D234:D236)</f>
        <v>10.7</v>
      </c>
      <c r="E237" s="21"/>
      <c r="F237" s="65">
        <f>SUM(F234:F236)</f>
        <v>12</v>
      </c>
      <c r="G237" s="65">
        <f>SUM(G234:G236)</f>
        <v>53.55</v>
      </c>
      <c r="H237" s="65">
        <f>SUM(H234:H236)</f>
        <v>344.65</v>
      </c>
      <c r="I237" s="65">
        <f>SUM(I234:I236)</f>
        <v>0.88</v>
      </c>
      <c r="J237" s="38"/>
      <c r="K237" s="74"/>
      <c r="L237" s="74"/>
      <c r="M237" s="74"/>
    </row>
    <row r="238" spans="1:13" ht="31.2" x14ac:dyDescent="0.3">
      <c r="A238" s="359" t="s">
        <v>11</v>
      </c>
      <c r="B238" s="117" t="s">
        <v>265</v>
      </c>
      <c r="C238" s="64">
        <v>140</v>
      </c>
      <c r="D238" s="64">
        <v>0.01</v>
      </c>
      <c r="E238" s="64"/>
      <c r="F238" s="64">
        <v>0.09</v>
      </c>
      <c r="G238" s="64">
        <v>21.3</v>
      </c>
      <c r="H238" s="64">
        <v>78.099999999999994</v>
      </c>
      <c r="I238" s="372">
        <v>0</v>
      </c>
      <c r="J238" s="47" t="s">
        <v>136</v>
      </c>
      <c r="K238" s="74"/>
      <c r="L238" s="74"/>
      <c r="M238" s="74"/>
    </row>
    <row r="239" spans="1:13" ht="15.6" x14ac:dyDescent="0.3">
      <c r="A239" s="390" t="s">
        <v>12</v>
      </c>
      <c r="B239" s="56" t="s">
        <v>83</v>
      </c>
      <c r="C239" s="1">
        <v>40</v>
      </c>
      <c r="D239" s="1">
        <v>0.5</v>
      </c>
      <c r="E239" s="50"/>
      <c r="F239" s="1">
        <v>2</v>
      </c>
      <c r="G239" s="1">
        <v>7.8</v>
      </c>
      <c r="H239" s="1">
        <v>50.6</v>
      </c>
      <c r="I239" s="1">
        <v>1.4</v>
      </c>
      <c r="J239" s="10" t="s">
        <v>278</v>
      </c>
      <c r="K239" s="74"/>
      <c r="L239" s="74"/>
      <c r="M239" s="74"/>
    </row>
    <row r="240" spans="1:13" ht="23.25" customHeight="1" x14ac:dyDescent="0.3">
      <c r="A240" s="388"/>
      <c r="B240" s="77" t="s">
        <v>38</v>
      </c>
      <c r="C240" s="1">
        <v>150</v>
      </c>
      <c r="D240" s="1">
        <v>1.35</v>
      </c>
      <c r="E240" s="51"/>
      <c r="F240" s="1">
        <v>3.3</v>
      </c>
      <c r="G240" s="1">
        <v>7.5</v>
      </c>
      <c r="H240" s="43">
        <v>66</v>
      </c>
      <c r="I240" s="1">
        <v>12.4</v>
      </c>
      <c r="J240" s="10" t="s">
        <v>137</v>
      </c>
      <c r="K240" s="74"/>
      <c r="L240" s="74"/>
      <c r="M240" s="74"/>
    </row>
    <row r="241" spans="1:13" ht="32.25" customHeight="1" x14ac:dyDescent="0.3">
      <c r="A241" s="388"/>
      <c r="B241" s="144" t="s">
        <v>198</v>
      </c>
      <c r="C241" s="1">
        <v>60</v>
      </c>
      <c r="D241" s="1">
        <v>11.4</v>
      </c>
      <c r="E241" s="1"/>
      <c r="F241" s="1">
        <v>11.1</v>
      </c>
      <c r="G241" s="1">
        <v>5.2</v>
      </c>
      <c r="H241" s="1">
        <v>150.4</v>
      </c>
      <c r="I241" s="1">
        <v>0</v>
      </c>
      <c r="J241" s="10" t="s">
        <v>199</v>
      </c>
      <c r="K241" s="74"/>
      <c r="L241" s="74"/>
      <c r="M241" s="74"/>
    </row>
    <row r="242" spans="1:13" ht="16.5" customHeight="1" x14ac:dyDescent="0.3">
      <c r="A242" s="388"/>
      <c r="B242" s="159" t="s">
        <v>20</v>
      </c>
      <c r="C242" s="51">
        <v>130</v>
      </c>
      <c r="D242" s="51">
        <v>2.6</v>
      </c>
      <c r="E242" s="1"/>
      <c r="F242" s="51">
        <v>3.6</v>
      </c>
      <c r="G242" s="51">
        <v>17.8</v>
      </c>
      <c r="H242" s="51">
        <v>117</v>
      </c>
      <c r="I242" s="1">
        <v>9.3000000000000007</v>
      </c>
      <c r="J242" s="52" t="s">
        <v>128</v>
      </c>
      <c r="K242" s="74"/>
      <c r="L242" s="74"/>
      <c r="M242" s="74"/>
    </row>
    <row r="243" spans="1:13" ht="15.6" x14ac:dyDescent="0.3">
      <c r="A243" s="388"/>
      <c r="B243" s="229" t="s">
        <v>65</v>
      </c>
      <c r="C243" s="224">
        <v>150</v>
      </c>
      <c r="D243" s="224">
        <v>0.3</v>
      </c>
      <c r="E243" s="224"/>
      <c r="F243" s="224">
        <v>0</v>
      </c>
      <c r="G243" s="224">
        <v>13.7</v>
      </c>
      <c r="H243" s="224">
        <v>54</v>
      </c>
      <c r="I243" s="242">
        <v>37.6</v>
      </c>
      <c r="J243" s="243" t="s">
        <v>203</v>
      </c>
      <c r="K243" s="74"/>
      <c r="L243" s="74"/>
      <c r="M243" s="74"/>
    </row>
    <row r="244" spans="1:13" ht="15.6" x14ac:dyDescent="0.3">
      <c r="A244" s="388"/>
      <c r="B244" s="229" t="s">
        <v>51</v>
      </c>
      <c r="C244" s="224">
        <v>30</v>
      </c>
      <c r="D244" s="244">
        <v>1.98</v>
      </c>
      <c r="E244" s="244"/>
      <c r="F244" s="224">
        <v>3</v>
      </c>
      <c r="G244" s="244">
        <v>12.54</v>
      </c>
      <c r="H244" s="224">
        <v>48.8</v>
      </c>
      <c r="I244" s="245">
        <v>0</v>
      </c>
      <c r="J244" s="246" t="s">
        <v>244</v>
      </c>
      <c r="K244" s="74"/>
      <c r="L244" s="74"/>
      <c r="M244" s="74"/>
    </row>
    <row r="245" spans="1:13" ht="16.2" thickBot="1" x14ac:dyDescent="0.35">
      <c r="A245" s="388"/>
      <c r="B245" s="229" t="s">
        <v>14</v>
      </c>
      <c r="C245" s="224">
        <v>20</v>
      </c>
      <c r="D245" s="224">
        <v>1.52</v>
      </c>
      <c r="E245" s="224"/>
      <c r="F245" s="224">
        <v>0.18</v>
      </c>
      <c r="G245" s="224">
        <v>10.02</v>
      </c>
      <c r="H245" s="224">
        <v>41.5</v>
      </c>
      <c r="I245" s="240">
        <v>0</v>
      </c>
      <c r="J245" s="231" t="s">
        <v>39</v>
      </c>
      <c r="K245" s="74"/>
      <c r="L245" s="74"/>
      <c r="M245" s="74"/>
    </row>
    <row r="246" spans="1:13" ht="17.25" customHeight="1" thickBot="1" x14ac:dyDescent="0.35">
      <c r="A246" s="389"/>
      <c r="B246" s="137" t="s">
        <v>79</v>
      </c>
      <c r="C246" s="26">
        <f>SUM(C239:C245)</f>
        <v>580</v>
      </c>
      <c r="D246" s="26">
        <f>SUM(D239:D245)</f>
        <v>19.649999999999999</v>
      </c>
      <c r="E246" s="25"/>
      <c r="F246" s="26">
        <f>SUM(F239:F245)</f>
        <v>23.18</v>
      </c>
      <c r="G246" s="26">
        <f>SUM(G239:G245)</f>
        <v>74.559999999999988</v>
      </c>
      <c r="H246" s="26">
        <f>SUM(H239:H245)</f>
        <v>528.29999999999995</v>
      </c>
      <c r="I246" s="26">
        <f>SUM(I239:I245)</f>
        <v>60.7</v>
      </c>
      <c r="J246" s="157"/>
      <c r="K246" s="74"/>
      <c r="L246" s="74"/>
      <c r="M246" s="74"/>
    </row>
    <row r="247" spans="1:13" ht="15.75" customHeight="1" x14ac:dyDescent="0.3">
      <c r="A247" s="390" t="s">
        <v>42</v>
      </c>
      <c r="B247" s="167" t="s">
        <v>76</v>
      </c>
      <c r="C247" s="133">
        <v>150</v>
      </c>
      <c r="D247" s="133">
        <v>2.5499999999999998</v>
      </c>
      <c r="E247" s="134"/>
      <c r="F247" s="133">
        <v>2.7</v>
      </c>
      <c r="G247" s="133">
        <v>9</v>
      </c>
      <c r="H247" s="133">
        <v>71.25</v>
      </c>
      <c r="I247" s="133">
        <v>0.3</v>
      </c>
      <c r="J247" s="135" t="s">
        <v>58</v>
      </c>
      <c r="K247" s="74"/>
      <c r="L247" s="74"/>
      <c r="M247" s="74"/>
    </row>
    <row r="248" spans="1:13" ht="16.95" customHeight="1" x14ac:dyDescent="0.3">
      <c r="A248" s="388"/>
      <c r="B248" s="229" t="s">
        <v>14</v>
      </c>
      <c r="C248" s="224">
        <v>20</v>
      </c>
      <c r="D248" s="224">
        <v>1.52</v>
      </c>
      <c r="E248" s="224"/>
      <c r="F248" s="224">
        <v>0.18</v>
      </c>
      <c r="G248" s="224">
        <v>10.02</v>
      </c>
      <c r="H248" s="224">
        <v>41.5</v>
      </c>
      <c r="I248" s="240">
        <v>0</v>
      </c>
      <c r="J248" s="231" t="s">
        <v>39</v>
      </c>
      <c r="K248" s="74"/>
      <c r="L248" s="74"/>
      <c r="M248" s="74"/>
    </row>
    <row r="249" spans="1:13" ht="16.2" thickBot="1" x14ac:dyDescent="0.35">
      <c r="A249" s="388"/>
      <c r="B249" s="77" t="s">
        <v>81</v>
      </c>
      <c r="C249" s="1">
        <v>200</v>
      </c>
      <c r="D249" s="1">
        <v>0</v>
      </c>
      <c r="E249" s="1"/>
      <c r="F249" s="1">
        <v>0</v>
      </c>
      <c r="G249" s="1">
        <v>9.1</v>
      </c>
      <c r="H249" s="1">
        <v>35</v>
      </c>
      <c r="I249" s="1">
        <v>0</v>
      </c>
      <c r="J249" s="10" t="s">
        <v>116</v>
      </c>
      <c r="K249" s="74"/>
      <c r="L249" s="74"/>
      <c r="M249" s="74"/>
    </row>
    <row r="250" spans="1:13" ht="18" thickBot="1" x14ac:dyDescent="0.35">
      <c r="A250" s="388"/>
      <c r="B250" s="129" t="s">
        <v>263</v>
      </c>
      <c r="C250" s="23">
        <v>20</v>
      </c>
      <c r="D250" s="55">
        <v>1.5</v>
      </c>
      <c r="E250" s="68"/>
      <c r="F250" s="23">
        <v>0.7</v>
      </c>
      <c r="G250" s="55">
        <v>11.5</v>
      </c>
      <c r="H250" s="55">
        <v>91.8</v>
      </c>
      <c r="I250" s="23">
        <v>0</v>
      </c>
      <c r="J250" s="24" t="s">
        <v>233</v>
      </c>
      <c r="K250" s="74"/>
      <c r="L250" s="74"/>
      <c r="M250" s="74"/>
    </row>
    <row r="251" spans="1:13" ht="20.25" customHeight="1" thickBot="1" x14ac:dyDescent="0.35">
      <c r="A251" s="389"/>
      <c r="B251" s="118" t="s">
        <v>80</v>
      </c>
      <c r="C251" s="34">
        <f>SUM(C247:C250)</f>
        <v>390</v>
      </c>
      <c r="D251" s="113">
        <f>SUM(D247:D250)</f>
        <v>5.57</v>
      </c>
      <c r="E251" s="100"/>
      <c r="F251" s="34">
        <f>SUM(F247:F250)</f>
        <v>3.58</v>
      </c>
      <c r="G251" s="34">
        <f>SUM(G247:G250)</f>
        <v>39.619999999999997</v>
      </c>
      <c r="H251" s="34">
        <v>209.5</v>
      </c>
      <c r="I251" s="113">
        <f>SUM(I247:I250)</f>
        <v>0.3</v>
      </c>
      <c r="J251" s="58"/>
      <c r="K251" s="74"/>
      <c r="L251" s="74"/>
      <c r="M251" s="74"/>
    </row>
    <row r="252" spans="1:13" ht="35.4" thickBot="1" x14ac:dyDescent="0.35">
      <c r="A252" s="362" t="s">
        <v>91</v>
      </c>
      <c r="B252" s="98"/>
      <c r="C252" s="68">
        <v>1445</v>
      </c>
      <c r="D252" s="68">
        <v>35.799999999999997</v>
      </c>
      <c r="E252" s="25"/>
      <c r="F252" s="68">
        <v>36</v>
      </c>
      <c r="G252" s="68">
        <v>121.9</v>
      </c>
      <c r="H252" s="68">
        <f>H237+H238+H246+H251</f>
        <v>1160.55</v>
      </c>
      <c r="I252" s="68">
        <v>84.35</v>
      </c>
      <c r="J252" s="27">
        <f>SUM(J233:J250)</f>
        <v>0</v>
      </c>
      <c r="K252" s="74"/>
      <c r="L252" s="74"/>
      <c r="M252" s="74"/>
    </row>
    <row r="253" spans="1:13" ht="40.799999999999997" customHeight="1" thickBot="1" x14ac:dyDescent="0.35">
      <c r="A253" s="207" t="s">
        <v>92</v>
      </c>
      <c r="B253" s="197"/>
      <c r="C253" s="102"/>
      <c r="D253" s="155"/>
      <c r="E253" s="145"/>
      <c r="F253" s="155"/>
      <c r="G253" s="102"/>
      <c r="H253" s="155"/>
      <c r="I253" s="155"/>
      <c r="J253" s="103"/>
      <c r="K253" s="74"/>
      <c r="L253" s="74"/>
      <c r="M253" s="74"/>
    </row>
    <row r="254" spans="1:13" ht="16.2" thickBot="1" x14ac:dyDescent="0.35">
      <c r="A254" s="387" t="s">
        <v>9</v>
      </c>
      <c r="B254" s="174" t="s">
        <v>261</v>
      </c>
      <c r="C254" s="20">
        <v>120</v>
      </c>
      <c r="D254" s="20">
        <v>9.36</v>
      </c>
      <c r="E254" s="34"/>
      <c r="F254" s="20">
        <v>12.5</v>
      </c>
      <c r="G254" s="20">
        <v>1.6</v>
      </c>
      <c r="H254" s="20">
        <v>156.69999999999999</v>
      </c>
      <c r="I254" s="20">
        <v>0.3</v>
      </c>
      <c r="J254" s="175" t="s">
        <v>262</v>
      </c>
      <c r="K254" s="74"/>
      <c r="L254" s="74"/>
      <c r="M254" s="74"/>
    </row>
    <row r="255" spans="1:13" ht="15.6" x14ac:dyDescent="0.3">
      <c r="A255" s="388"/>
      <c r="B255" s="198" t="s">
        <v>253</v>
      </c>
      <c r="C255" s="256">
        <v>15</v>
      </c>
      <c r="D255" s="256">
        <v>0.06</v>
      </c>
      <c r="E255" s="256"/>
      <c r="F255" s="256">
        <v>0</v>
      </c>
      <c r="G255" s="256">
        <v>9.9</v>
      </c>
      <c r="H255" s="256">
        <v>33.9</v>
      </c>
      <c r="I255" s="256"/>
      <c r="J255" s="257" t="s">
        <v>254</v>
      </c>
      <c r="K255" s="74"/>
      <c r="L255" s="74"/>
      <c r="M255" s="74"/>
    </row>
    <row r="256" spans="1:13" ht="15.6" x14ac:dyDescent="0.3">
      <c r="A256" s="388"/>
      <c r="B256" s="288" t="s">
        <v>170</v>
      </c>
      <c r="C256" s="230">
        <v>25</v>
      </c>
      <c r="D256" s="224">
        <v>1.9</v>
      </c>
      <c r="E256" s="224"/>
      <c r="F256" s="224">
        <v>7.0000000000000007E-2</v>
      </c>
      <c r="G256" s="224">
        <v>13.3</v>
      </c>
      <c r="H256" s="224">
        <v>52.87</v>
      </c>
      <c r="I256" s="224">
        <v>0</v>
      </c>
      <c r="J256" s="231" t="s">
        <v>255</v>
      </c>
      <c r="K256" s="74"/>
      <c r="L256" s="74"/>
      <c r="M256" s="74"/>
    </row>
    <row r="257" spans="1:13" ht="16.2" thickBot="1" x14ac:dyDescent="0.35">
      <c r="A257" s="388"/>
      <c r="B257" s="77" t="s">
        <v>64</v>
      </c>
      <c r="C257" s="23">
        <v>150</v>
      </c>
      <c r="D257" s="23">
        <v>1.05</v>
      </c>
      <c r="E257" s="23"/>
      <c r="F257" s="23">
        <v>2.1</v>
      </c>
      <c r="G257" s="23">
        <v>10.6</v>
      </c>
      <c r="H257" s="23">
        <v>45.7</v>
      </c>
      <c r="I257" s="23">
        <v>0.38</v>
      </c>
      <c r="J257" s="24" t="s">
        <v>130</v>
      </c>
      <c r="K257" s="74"/>
      <c r="L257" s="74"/>
      <c r="M257" s="74"/>
    </row>
    <row r="258" spans="1:13" ht="16.2" thickBot="1" x14ac:dyDescent="0.35">
      <c r="A258" s="388"/>
      <c r="B258" s="118" t="s">
        <v>78</v>
      </c>
      <c r="C258" s="34">
        <f>SUM(C254:C257)</f>
        <v>310</v>
      </c>
      <c r="D258" s="34">
        <f t="shared" ref="D258:I258" si="11">SUM(D254:D257)</f>
        <v>12.370000000000001</v>
      </c>
      <c r="E258" s="21"/>
      <c r="F258" s="34">
        <f t="shared" si="11"/>
        <v>14.67</v>
      </c>
      <c r="G258" s="34">
        <f t="shared" si="11"/>
        <v>35.4</v>
      </c>
      <c r="H258" s="34">
        <f t="shared" si="11"/>
        <v>289.17</v>
      </c>
      <c r="I258" s="34">
        <f t="shared" si="11"/>
        <v>0.67999999999999994</v>
      </c>
      <c r="J258" s="58"/>
      <c r="K258" s="74"/>
      <c r="L258" s="74"/>
      <c r="M258" s="74"/>
    </row>
    <row r="259" spans="1:13" ht="31.8" thickBot="1" x14ac:dyDescent="0.35">
      <c r="A259" s="359" t="s">
        <v>11</v>
      </c>
      <c r="B259" s="370" t="s">
        <v>241</v>
      </c>
      <c r="C259" s="371">
        <v>200</v>
      </c>
      <c r="D259" s="332">
        <v>0.1</v>
      </c>
      <c r="E259" s="332"/>
      <c r="F259" s="253">
        <v>0.2</v>
      </c>
      <c r="G259" s="253">
        <v>2.02</v>
      </c>
      <c r="H259" s="253">
        <v>82.8</v>
      </c>
      <c r="I259" s="332">
        <v>0</v>
      </c>
      <c r="J259" s="237" t="s">
        <v>70</v>
      </c>
      <c r="K259" s="74"/>
      <c r="L259" s="74"/>
      <c r="M259" s="74"/>
    </row>
    <row r="260" spans="1:13" ht="15.6" x14ac:dyDescent="0.3">
      <c r="A260" s="390" t="s">
        <v>12</v>
      </c>
      <c r="B260" s="76" t="s">
        <v>171</v>
      </c>
      <c r="C260" s="21">
        <v>40</v>
      </c>
      <c r="D260" s="21">
        <v>0.2</v>
      </c>
      <c r="E260" s="50"/>
      <c r="F260" s="21">
        <v>0.03</v>
      </c>
      <c r="G260" s="21">
        <v>0.8</v>
      </c>
      <c r="H260" s="21">
        <v>5.2</v>
      </c>
      <c r="I260" s="21">
        <v>0</v>
      </c>
      <c r="J260" s="22" t="s">
        <v>172</v>
      </c>
      <c r="K260" s="74"/>
      <c r="L260" s="74"/>
      <c r="M260" s="74"/>
    </row>
    <row r="261" spans="1:13" ht="22.95" customHeight="1" x14ac:dyDescent="0.3">
      <c r="A261" s="388"/>
      <c r="B261" s="77" t="s">
        <v>124</v>
      </c>
      <c r="C261" s="1">
        <v>150</v>
      </c>
      <c r="D261" s="1">
        <v>1.1200000000000001</v>
      </c>
      <c r="E261" s="1"/>
      <c r="F261" s="1">
        <v>1.9</v>
      </c>
      <c r="G261" s="1">
        <v>4.95</v>
      </c>
      <c r="H261" s="1">
        <v>42</v>
      </c>
      <c r="I261" s="1">
        <v>11.15</v>
      </c>
      <c r="J261" s="10" t="s">
        <v>125</v>
      </c>
      <c r="K261" s="74"/>
      <c r="L261" s="74"/>
      <c r="M261" s="74"/>
    </row>
    <row r="262" spans="1:13" ht="20.25" customHeight="1" x14ac:dyDescent="0.3">
      <c r="A262" s="388"/>
      <c r="B262" s="77" t="s">
        <v>279</v>
      </c>
      <c r="C262" s="1">
        <v>60</v>
      </c>
      <c r="D262" s="50">
        <v>8.1999999999999993</v>
      </c>
      <c r="E262" s="50"/>
      <c r="F262" s="50">
        <v>1.2</v>
      </c>
      <c r="G262" s="50">
        <v>4.8</v>
      </c>
      <c r="H262" s="50">
        <v>63</v>
      </c>
      <c r="I262" s="1">
        <v>0.3</v>
      </c>
      <c r="J262" s="10" t="s">
        <v>174</v>
      </c>
      <c r="K262" s="74"/>
    </row>
    <row r="263" spans="1:13" ht="16.5" customHeight="1" x14ac:dyDescent="0.3">
      <c r="A263" s="388"/>
      <c r="B263" s="131" t="s">
        <v>19</v>
      </c>
      <c r="C263" s="20">
        <v>130</v>
      </c>
      <c r="D263" s="20">
        <v>1.9</v>
      </c>
      <c r="E263" s="20"/>
      <c r="F263" s="20">
        <v>3.2</v>
      </c>
      <c r="G263" s="20">
        <v>11.7</v>
      </c>
      <c r="H263" s="20">
        <v>84</v>
      </c>
      <c r="I263" s="20">
        <v>10.1</v>
      </c>
      <c r="J263" s="63" t="s">
        <v>158</v>
      </c>
      <c r="K263" s="74"/>
      <c r="L263" s="74"/>
      <c r="M263" s="74"/>
    </row>
    <row r="264" spans="1:13" ht="15.6" x14ac:dyDescent="0.3">
      <c r="A264" s="388"/>
      <c r="B264" s="77" t="s">
        <v>280</v>
      </c>
      <c r="C264" s="1">
        <v>150</v>
      </c>
      <c r="D264" s="50">
        <v>0.24</v>
      </c>
      <c r="E264" s="35"/>
      <c r="F264" s="1">
        <v>0</v>
      </c>
      <c r="G264" s="50">
        <v>16.22</v>
      </c>
      <c r="H264" s="1">
        <v>61.53</v>
      </c>
      <c r="I264" s="43">
        <v>52.5</v>
      </c>
      <c r="J264" s="10" t="s">
        <v>175</v>
      </c>
      <c r="K264" s="74"/>
      <c r="L264" s="74"/>
      <c r="M264" s="74"/>
    </row>
    <row r="265" spans="1:13" ht="15.6" x14ac:dyDescent="0.3">
      <c r="A265" s="388"/>
      <c r="B265" s="229" t="s">
        <v>51</v>
      </c>
      <c r="C265" s="224">
        <v>30</v>
      </c>
      <c r="D265" s="244">
        <v>1.98</v>
      </c>
      <c r="E265" s="244"/>
      <c r="F265" s="224">
        <v>3</v>
      </c>
      <c r="G265" s="244">
        <v>12.54</v>
      </c>
      <c r="H265" s="224">
        <v>48.8</v>
      </c>
      <c r="I265" s="245">
        <v>0</v>
      </c>
      <c r="J265" s="246" t="s">
        <v>244</v>
      </c>
      <c r="K265" s="74"/>
      <c r="L265" s="74"/>
      <c r="M265" s="74"/>
    </row>
    <row r="266" spans="1:13" ht="16.2" thickBot="1" x14ac:dyDescent="0.35">
      <c r="A266" s="388"/>
      <c r="B266" s="229" t="s">
        <v>14</v>
      </c>
      <c r="C266" s="224">
        <v>20</v>
      </c>
      <c r="D266" s="224">
        <v>1.52</v>
      </c>
      <c r="E266" s="224"/>
      <c r="F266" s="224">
        <v>0.18</v>
      </c>
      <c r="G266" s="224">
        <v>10.02</v>
      </c>
      <c r="H266" s="224">
        <v>41.5</v>
      </c>
      <c r="I266" s="240">
        <v>0</v>
      </c>
      <c r="J266" s="231" t="s">
        <v>39</v>
      </c>
      <c r="K266" s="74"/>
      <c r="L266" s="74"/>
      <c r="M266" s="74"/>
    </row>
    <row r="267" spans="1:13" ht="19.5" customHeight="1" thickBot="1" x14ac:dyDescent="0.35">
      <c r="A267" s="389"/>
      <c r="B267" s="137" t="s">
        <v>79</v>
      </c>
      <c r="C267" s="26">
        <f t="shared" ref="C267:I267" si="12">SUM(C260:C266)</f>
        <v>580</v>
      </c>
      <c r="D267" s="26">
        <f t="shared" si="12"/>
        <v>15.16</v>
      </c>
      <c r="E267" s="25"/>
      <c r="F267" s="26">
        <f t="shared" si="12"/>
        <v>9.51</v>
      </c>
      <c r="G267" s="26">
        <f t="shared" si="12"/>
        <v>61.03</v>
      </c>
      <c r="H267" s="26">
        <f t="shared" si="12"/>
        <v>346.03</v>
      </c>
      <c r="I267" s="26">
        <f t="shared" si="12"/>
        <v>74.05</v>
      </c>
      <c r="J267" s="38"/>
      <c r="K267" s="74"/>
      <c r="L267" s="74"/>
      <c r="M267" s="74"/>
    </row>
    <row r="268" spans="1:13" ht="19.5" customHeight="1" x14ac:dyDescent="0.3">
      <c r="A268" s="390" t="s">
        <v>42</v>
      </c>
      <c r="B268" s="369" t="s">
        <v>245</v>
      </c>
      <c r="C268" s="21">
        <v>150</v>
      </c>
      <c r="D268" s="21">
        <v>0.04</v>
      </c>
      <c r="E268" s="21"/>
      <c r="F268" s="21">
        <v>0.09</v>
      </c>
      <c r="G268" s="21">
        <v>0.63</v>
      </c>
      <c r="H268" s="21">
        <v>113.4</v>
      </c>
      <c r="I268" s="21"/>
      <c r="J268" s="59" t="s">
        <v>204</v>
      </c>
      <c r="K268" s="74"/>
      <c r="L268" s="74"/>
      <c r="M268" s="74"/>
    </row>
    <row r="269" spans="1:13" ht="0.75" hidden="1" customHeight="1" x14ac:dyDescent="0.3">
      <c r="A269" s="388"/>
      <c r="B269" s="160" t="s">
        <v>41</v>
      </c>
      <c r="C269" s="20">
        <v>150</v>
      </c>
      <c r="D269" s="20">
        <v>5.99</v>
      </c>
      <c r="E269" s="20"/>
      <c r="F269" s="20">
        <v>11.99</v>
      </c>
      <c r="G269" s="20">
        <v>8.19</v>
      </c>
      <c r="H269" s="20">
        <v>127.44</v>
      </c>
      <c r="I269" s="20"/>
      <c r="J269" s="20" t="s">
        <v>204</v>
      </c>
      <c r="K269" s="74"/>
      <c r="L269" s="74"/>
      <c r="M269" s="74"/>
    </row>
    <row r="270" spans="1:13" ht="38.25" hidden="1" customHeight="1" x14ac:dyDescent="0.3">
      <c r="A270" s="388"/>
      <c r="B270" s="160"/>
      <c r="C270" s="20"/>
      <c r="D270" s="20"/>
      <c r="E270" s="20"/>
      <c r="F270" s="20"/>
      <c r="G270" s="20"/>
      <c r="H270" s="20"/>
      <c r="I270" s="20"/>
      <c r="J270" s="169"/>
      <c r="K270" s="74"/>
      <c r="L270" s="74"/>
      <c r="M270" s="74"/>
    </row>
    <row r="271" spans="1:13" ht="16.5" customHeight="1" x14ac:dyDescent="0.3">
      <c r="A271" s="388"/>
      <c r="B271" s="56" t="s">
        <v>176</v>
      </c>
      <c r="C271" s="1">
        <v>120</v>
      </c>
      <c r="D271" s="1">
        <v>2.6</v>
      </c>
      <c r="E271" s="1"/>
      <c r="F271" s="1">
        <v>3.5</v>
      </c>
      <c r="G271" s="1">
        <v>13.2</v>
      </c>
      <c r="H271" s="1">
        <v>120.9</v>
      </c>
      <c r="I271" s="1">
        <v>0.3</v>
      </c>
      <c r="J271" s="10" t="s">
        <v>129</v>
      </c>
      <c r="K271" s="74"/>
      <c r="L271" s="74"/>
      <c r="M271" s="74"/>
    </row>
    <row r="272" spans="1:13" ht="16.5" customHeight="1" x14ac:dyDescent="0.3">
      <c r="A272" s="388"/>
      <c r="B272" s="229" t="s">
        <v>14</v>
      </c>
      <c r="C272" s="224">
        <v>20</v>
      </c>
      <c r="D272" s="224">
        <v>1.52</v>
      </c>
      <c r="E272" s="224"/>
      <c r="F272" s="224">
        <v>0.18</v>
      </c>
      <c r="G272" s="224">
        <v>10.02</v>
      </c>
      <c r="H272" s="224">
        <v>41.5</v>
      </c>
      <c r="I272" s="240">
        <v>0</v>
      </c>
      <c r="J272" s="231" t="s">
        <v>39</v>
      </c>
      <c r="K272" s="74"/>
      <c r="L272" s="74"/>
      <c r="M272" s="74"/>
    </row>
    <row r="273" spans="1:13" ht="16.5" customHeight="1" thickBot="1" x14ac:dyDescent="0.35">
      <c r="A273" s="388"/>
      <c r="B273" s="129" t="s">
        <v>246</v>
      </c>
      <c r="C273" s="23">
        <v>60</v>
      </c>
      <c r="D273" s="23">
        <v>5.3</v>
      </c>
      <c r="E273" s="34"/>
      <c r="F273" s="23">
        <v>3.9</v>
      </c>
      <c r="G273" s="23">
        <v>32.4</v>
      </c>
      <c r="H273" s="23">
        <v>188</v>
      </c>
      <c r="I273" s="23">
        <v>0.1</v>
      </c>
      <c r="J273" s="24" t="s">
        <v>154</v>
      </c>
      <c r="K273" s="74"/>
      <c r="L273" s="74"/>
      <c r="M273" s="74"/>
    </row>
    <row r="274" spans="1:13" ht="21" customHeight="1" thickBot="1" x14ac:dyDescent="0.35">
      <c r="A274" s="389"/>
      <c r="B274" s="118" t="s">
        <v>80</v>
      </c>
      <c r="C274" s="34">
        <v>390</v>
      </c>
      <c r="D274" s="34">
        <v>9.4</v>
      </c>
      <c r="E274" s="34"/>
      <c r="F274" s="34">
        <v>7.6</v>
      </c>
      <c r="G274" s="34">
        <v>65.3</v>
      </c>
      <c r="H274" s="34">
        <v>463.8</v>
      </c>
      <c r="I274" s="34">
        <v>0.69</v>
      </c>
      <c r="J274" s="67" t="s">
        <v>204</v>
      </c>
      <c r="K274" s="74"/>
      <c r="L274" s="74"/>
      <c r="M274" s="74"/>
    </row>
    <row r="275" spans="1:13" ht="35.4" thickBot="1" x14ac:dyDescent="0.35">
      <c r="A275" s="362" t="s">
        <v>93</v>
      </c>
      <c r="B275" s="171"/>
      <c r="C275" s="68">
        <v>1440</v>
      </c>
      <c r="D275" s="68">
        <v>37</v>
      </c>
      <c r="E275" s="206"/>
      <c r="F275" s="68">
        <v>29</v>
      </c>
      <c r="G275" s="68">
        <v>163.69999999999999</v>
      </c>
      <c r="H275" s="68">
        <v>1176</v>
      </c>
      <c r="I275" s="68">
        <v>131.65</v>
      </c>
      <c r="J275" s="27"/>
      <c r="K275" s="74"/>
      <c r="L275" s="74"/>
      <c r="M275" s="74"/>
    </row>
    <row r="276" spans="1:13" ht="39.6" customHeight="1" thickBot="1" x14ac:dyDescent="0.35">
      <c r="A276" s="207" t="s">
        <v>94</v>
      </c>
      <c r="B276" s="197"/>
      <c r="C276" s="102"/>
      <c r="D276" s="155"/>
      <c r="E276" s="178"/>
      <c r="F276" s="155"/>
      <c r="G276" s="155"/>
      <c r="H276" s="102"/>
      <c r="I276" s="155"/>
      <c r="J276" s="103"/>
      <c r="K276" s="74"/>
      <c r="L276" s="74"/>
      <c r="M276" s="74"/>
    </row>
    <row r="277" spans="1:13" ht="30.6" x14ac:dyDescent="0.3">
      <c r="A277" s="387" t="s">
        <v>9</v>
      </c>
      <c r="B277" s="131" t="s">
        <v>10</v>
      </c>
      <c r="C277" s="177">
        <v>150</v>
      </c>
      <c r="D277" s="20">
        <v>6.46</v>
      </c>
      <c r="E277" s="20"/>
      <c r="F277" s="20">
        <v>6.32</v>
      </c>
      <c r="G277" s="20">
        <v>32.32</v>
      </c>
      <c r="H277" s="20">
        <v>172.97</v>
      </c>
      <c r="I277" s="20">
        <v>0.42</v>
      </c>
      <c r="J277" s="63" t="s">
        <v>117</v>
      </c>
      <c r="K277" s="74"/>
      <c r="L277" s="74"/>
      <c r="M277" s="74"/>
    </row>
    <row r="278" spans="1:13" ht="15.6" x14ac:dyDescent="0.3">
      <c r="A278" s="388"/>
      <c r="B278" s="131" t="s">
        <v>170</v>
      </c>
      <c r="C278" s="256">
        <v>25</v>
      </c>
      <c r="D278" s="256">
        <v>1.9</v>
      </c>
      <c r="E278" s="256"/>
      <c r="F278" s="256">
        <v>7.0000000000000007E-2</v>
      </c>
      <c r="G278" s="256">
        <v>13.3</v>
      </c>
      <c r="H278" s="256">
        <v>52.87</v>
      </c>
      <c r="I278" s="256"/>
      <c r="J278" s="257" t="s">
        <v>255</v>
      </c>
      <c r="K278" s="74"/>
      <c r="L278" s="74"/>
      <c r="M278" s="74"/>
    </row>
    <row r="279" spans="1:13" ht="15.6" x14ac:dyDescent="0.3">
      <c r="A279" s="388"/>
      <c r="B279" s="229" t="s">
        <v>264</v>
      </c>
      <c r="C279" s="230">
        <v>6</v>
      </c>
      <c r="D279" s="224">
        <v>1.3</v>
      </c>
      <c r="E279" s="224"/>
      <c r="F279" s="224">
        <v>1.4</v>
      </c>
      <c r="G279" s="224">
        <v>0</v>
      </c>
      <c r="H279" s="224">
        <v>17.399999999999999</v>
      </c>
      <c r="I279" s="224">
        <v>7.0000000000000007E-2</v>
      </c>
      <c r="J279" s="231" t="s">
        <v>169</v>
      </c>
      <c r="K279" s="74"/>
      <c r="L279" s="74"/>
      <c r="M279" s="74"/>
    </row>
    <row r="280" spans="1:13" ht="16.2" thickBot="1" x14ac:dyDescent="0.35">
      <c r="A280" s="388"/>
      <c r="B280" s="232" t="s">
        <v>17</v>
      </c>
      <c r="C280" s="233">
        <v>150</v>
      </c>
      <c r="D280" s="234">
        <v>7.0000000000000007E-2</v>
      </c>
      <c r="E280" s="234"/>
      <c r="F280" s="234">
        <v>0</v>
      </c>
      <c r="G280" s="234">
        <v>6.9</v>
      </c>
      <c r="H280" s="234">
        <v>27</v>
      </c>
      <c r="I280" s="361" t="s">
        <v>281</v>
      </c>
      <c r="J280" s="235" t="s">
        <v>195</v>
      </c>
      <c r="K280" s="74"/>
      <c r="L280" s="74"/>
      <c r="M280" s="74"/>
    </row>
    <row r="281" spans="1:13" ht="20.25" customHeight="1" thickBot="1" x14ac:dyDescent="0.35">
      <c r="A281" s="388"/>
      <c r="B281" s="158" t="s">
        <v>78</v>
      </c>
      <c r="C281" s="26">
        <v>331</v>
      </c>
      <c r="D281" s="26">
        <v>10.199999999999999</v>
      </c>
      <c r="E281" s="25"/>
      <c r="F281" s="26">
        <v>8</v>
      </c>
      <c r="G281" s="26">
        <v>46.7</v>
      </c>
      <c r="H281" s="26">
        <v>291.5</v>
      </c>
      <c r="I281" s="26">
        <f t="shared" ref="I281" si="13">SUM(I277:I279)</f>
        <v>0.49</v>
      </c>
      <c r="J281" s="38"/>
      <c r="K281" s="74"/>
      <c r="L281" s="74"/>
      <c r="M281" s="74"/>
    </row>
    <row r="282" spans="1:13" ht="31.2" x14ac:dyDescent="0.3">
      <c r="A282" s="359" t="s">
        <v>11</v>
      </c>
      <c r="B282" s="117" t="s">
        <v>265</v>
      </c>
      <c r="C282" s="64">
        <v>150</v>
      </c>
      <c r="D282" s="64">
        <v>0.9</v>
      </c>
      <c r="E282" s="46"/>
      <c r="F282" s="64">
        <v>0.15</v>
      </c>
      <c r="G282" s="64">
        <v>10.8</v>
      </c>
      <c r="H282" s="64">
        <v>37.799999999999997</v>
      </c>
      <c r="I282" s="196">
        <v>22.5</v>
      </c>
      <c r="J282" s="110" t="s">
        <v>69</v>
      </c>
      <c r="K282" s="74"/>
      <c r="L282" s="74"/>
      <c r="M282" s="74"/>
    </row>
    <row r="283" spans="1:13" ht="30.6" x14ac:dyDescent="0.3">
      <c r="A283" s="412" t="s">
        <v>12</v>
      </c>
      <c r="B283" s="56" t="s">
        <v>180</v>
      </c>
      <c r="C283" s="1">
        <v>40</v>
      </c>
      <c r="D283" s="1">
        <v>0.5</v>
      </c>
      <c r="E283" s="1"/>
      <c r="F283" s="1">
        <v>3.9</v>
      </c>
      <c r="G283" s="1">
        <v>2.9</v>
      </c>
      <c r="H283" s="43">
        <v>48.6</v>
      </c>
      <c r="I283" s="1">
        <v>3</v>
      </c>
      <c r="J283" s="10" t="s">
        <v>160</v>
      </c>
      <c r="K283" s="74"/>
    </row>
    <row r="284" spans="1:13" ht="15.6" x14ac:dyDescent="0.3">
      <c r="A284" s="412"/>
      <c r="B284" s="77" t="s">
        <v>224</v>
      </c>
      <c r="C284" s="1">
        <v>150</v>
      </c>
      <c r="D284" s="1">
        <v>1.1200000000000001</v>
      </c>
      <c r="E284" s="1"/>
      <c r="F284" s="1">
        <v>0.8</v>
      </c>
      <c r="G284" s="1">
        <v>0.72</v>
      </c>
      <c r="H284" s="1">
        <v>37.299999999999997</v>
      </c>
      <c r="I284" s="19">
        <v>0</v>
      </c>
      <c r="J284" s="28" t="s">
        <v>225</v>
      </c>
      <c r="K284" s="74"/>
      <c r="L284" s="74"/>
      <c r="M284" s="74"/>
    </row>
    <row r="285" spans="1:13" ht="15.6" x14ac:dyDescent="0.3">
      <c r="A285" s="412"/>
      <c r="B285" s="77" t="s">
        <v>215</v>
      </c>
      <c r="C285" s="1">
        <v>180</v>
      </c>
      <c r="D285" s="1">
        <v>17.2</v>
      </c>
      <c r="E285" s="50"/>
      <c r="F285" s="1">
        <v>15.6</v>
      </c>
      <c r="G285" s="1">
        <v>29.6</v>
      </c>
      <c r="H285" s="1">
        <v>331.2</v>
      </c>
      <c r="I285" s="43">
        <v>6.5</v>
      </c>
      <c r="J285" s="10" t="s">
        <v>177</v>
      </c>
      <c r="K285" s="74"/>
      <c r="L285" s="74"/>
      <c r="M285" s="74"/>
    </row>
    <row r="286" spans="1:13" ht="15.6" x14ac:dyDescent="0.3">
      <c r="A286" s="412"/>
      <c r="B286" s="229" t="s">
        <v>65</v>
      </c>
      <c r="C286" s="224">
        <v>150</v>
      </c>
      <c r="D286" s="224">
        <v>0.3</v>
      </c>
      <c r="E286" s="224"/>
      <c r="F286" s="224">
        <v>0</v>
      </c>
      <c r="G286" s="224">
        <v>13.7</v>
      </c>
      <c r="H286" s="224">
        <v>54</v>
      </c>
      <c r="I286" s="242">
        <v>37.6</v>
      </c>
      <c r="J286" s="243" t="s">
        <v>203</v>
      </c>
      <c r="K286" s="74"/>
      <c r="L286" s="74"/>
      <c r="M286" s="74"/>
    </row>
    <row r="287" spans="1:13" ht="15.6" x14ac:dyDescent="0.3">
      <c r="A287" s="412"/>
      <c r="B287" s="229" t="s">
        <v>51</v>
      </c>
      <c r="C287" s="224">
        <v>30</v>
      </c>
      <c r="D287" s="244">
        <v>1.98</v>
      </c>
      <c r="E287" s="244"/>
      <c r="F287" s="224">
        <v>3</v>
      </c>
      <c r="G287" s="244">
        <v>12.54</v>
      </c>
      <c r="H287" s="224">
        <v>48.8</v>
      </c>
      <c r="I287" s="245">
        <v>0</v>
      </c>
      <c r="J287" s="246" t="s">
        <v>244</v>
      </c>
      <c r="K287" s="74"/>
      <c r="L287" s="74"/>
      <c r="M287" s="74"/>
    </row>
    <row r="288" spans="1:13" ht="15.6" x14ac:dyDescent="0.3">
      <c r="A288" s="412"/>
      <c r="B288" s="229" t="s">
        <v>14</v>
      </c>
      <c r="C288" s="224">
        <v>20</v>
      </c>
      <c r="D288" s="224">
        <v>1.52</v>
      </c>
      <c r="E288" s="224"/>
      <c r="F288" s="224">
        <v>0.18</v>
      </c>
      <c r="G288" s="224">
        <v>10.02</v>
      </c>
      <c r="H288" s="224">
        <v>41.5</v>
      </c>
      <c r="I288" s="240">
        <v>0</v>
      </c>
      <c r="J288" s="231" t="s">
        <v>39</v>
      </c>
      <c r="K288" s="74"/>
      <c r="L288" s="74"/>
      <c r="M288" s="74"/>
    </row>
    <row r="289" spans="1:13" ht="21.75" customHeight="1" thickBot="1" x14ac:dyDescent="0.35">
      <c r="A289" s="412"/>
      <c r="B289" s="107" t="s">
        <v>79</v>
      </c>
      <c r="C289" s="96">
        <f>SUM(C283:C288)</f>
        <v>570</v>
      </c>
      <c r="D289" s="96">
        <f>SUM(D283:D288)</f>
        <v>22.62</v>
      </c>
      <c r="E289" s="1"/>
      <c r="F289" s="96">
        <f>SUM(F283:F288)</f>
        <v>23.48</v>
      </c>
      <c r="G289" s="96">
        <f>SUM(G283:G288)</f>
        <v>69.48</v>
      </c>
      <c r="H289" s="96">
        <f>SUM(H283:H288)</f>
        <v>561.4</v>
      </c>
      <c r="I289" s="96">
        <f>SUM(I283:I288)</f>
        <v>47.1</v>
      </c>
      <c r="J289" s="97"/>
      <c r="K289" s="74"/>
      <c r="L289" s="74"/>
      <c r="M289" s="74"/>
    </row>
    <row r="290" spans="1:13" ht="19.5" customHeight="1" x14ac:dyDescent="0.3">
      <c r="A290" s="390" t="s">
        <v>42</v>
      </c>
      <c r="B290" s="170" t="s">
        <v>179</v>
      </c>
      <c r="C290" s="53">
        <v>100</v>
      </c>
      <c r="D290" s="53">
        <v>12</v>
      </c>
      <c r="E290" s="4"/>
      <c r="F290" s="53">
        <v>9.1999999999999993</v>
      </c>
      <c r="G290" s="53">
        <v>15.6</v>
      </c>
      <c r="H290" s="53">
        <v>195</v>
      </c>
      <c r="I290" s="53">
        <v>0.5</v>
      </c>
      <c r="J290" s="54" t="s">
        <v>178</v>
      </c>
      <c r="K290" s="74"/>
      <c r="L290" s="74"/>
      <c r="M290" s="74"/>
    </row>
    <row r="291" spans="1:13" ht="15.6" x14ac:dyDescent="0.3">
      <c r="A291" s="388"/>
      <c r="B291" s="229" t="s">
        <v>14</v>
      </c>
      <c r="C291" s="224">
        <v>20</v>
      </c>
      <c r="D291" s="224">
        <v>1.52</v>
      </c>
      <c r="E291" s="224"/>
      <c r="F291" s="224">
        <v>0.18</v>
      </c>
      <c r="G291" s="224">
        <v>10.02</v>
      </c>
      <c r="H291" s="224">
        <v>41.5</v>
      </c>
      <c r="I291" s="240">
        <v>0</v>
      </c>
      <c r="J291" s="231" t="s">
        <v>39</v>
      </c>
      <c r="K291" s="74"/>
      <c r="L291" s="74"/>
      <c r="M291" s="74"/>
    </row>
    <row r="292" spans="1:13" ht="16.2" thickBot="1" x14ac:dyDescent="0.35">
      <c r="A292" s="388"/>
      <c r="B292" s="77" t="s">
        <v>43</v>
      </c>
      <c r="C292" s="1">
        <v>20</v>
      </c>
      <c r="D292" s="4">
        <v>1.47</v>
      </c>
      <c r="E292" s="84"/>
      <c r="F292" s="1">
        <v>1.74</v>
      </c>
      <c r="G292" s="4">
        <v>11.47</v>
      </c>
      <c r="H292" s="4">
        <v>65.52</v>
      </c>
      <c r="I292" s="1">
        <v>0</v>
      </c>
      <c r="J292" s="10" t="s">
        <v>63</v>
      </c>
      <c r="K292" s="74"/>
      <c r="L292" s="74"/>
      <c r="M292" s="74"/>
    </row>
    <row r="293" spans="1:13" ht="15.6" x14ac:dyDescent="0.3">
      <c r="A293" s="388"/>
      <c r="B293" s="77" t="s">
        <v>246</v>
      </c>
      <c r="C293" s="64">
        <v>60</v>
      </c>
      <c r="D293" s="124">
        <v>4</v>
      </c>
      <c r="E293" s="121"/>
      <c r="F293" s="64">
        <v>5.0999999999999996</v>
      </c>
      <c r="G293" s="124">
        <v>27.9</v>
      </c>
      <c r="H293" s="124">
        <v>175.3</v>
      </c>
      <c r="I293" s="64"/>
      <c r="J293" s="110" t="s">
        <v>133</v>
      </c>
      <c r="K293" s="74"/>
      <c r="L293" s="74"/>
      <c r="M293" s="74"/>
    </row>
    <row r="294" spans="1:13" ht="16.2" thickBot="1" x14ac:dyDescent="0.35">
      <c r="A294" s="388"/>
      <c r="B294" s="123" t="s">
        <v>245</v>
      </c>
      <c r="C294" s="35">
        <v>150</v>
      </c>
      <c r="D294" s="35">
        <v>0.42</v>
      </c>
      <c r="E294" s="35"/>
      <c r="F294" s="35">
        <v>0.78</v>
      </c>
      <c r="G294" s="35">
        <v>0.61</v>
      </c>
      <c r="H294" s="35">
        <v>75.599999999999994</v>
      </c>
      <c r="I294" s="35">
        <v>0</v>
      </c>
      <c r="J294" s="45" t="s">
        <v>134</v>
      </c>
      <c r="K294" s="74"/>
      <c r="L294" s="74"/>
      <c r="M294" s="74"/>
    </row>
    <row r="295" spans="1:13" ht="24" customHeight="1" thickBot="1" x14ac:dyDescent="0.35">
      <c r="A295" s="389"/>
      <c r="B295" s="158" t="s">
        <v>80</v>
      </c>
      <c r="C295" s="70">
        <f>SUM(C290:C294)</f>
        <v>350</v>
      </c>
      <c r="D295" s="70">
        <f t="shared" ref="D295:I295" si="14">SUM(D290:D294)</f>
        <v>19.410000000000004</v>
      </c>
      <c r="E295" s="155"/>
      <c r="F295" s="70">
        <v>16.7</v>
      </c>
      <c r="G295" s="70">
        <f t="shared" si="14"/>
        <v>65.599999999999994</v>
      </c>
      <c r="H295" s="70">
        <f t="shared" si="14"/>
        <v>552.91999999999996</v>
      </c>
      <c r="I295" s="70">
        <f t="shared" si="14"/>
        <v>0.5</v>
      </c>
      <c r="J295" s="71"/>
      <c r="K295" s="74"/>
      <c r="L295" s="74"/>
      <c r="M295" s="74"/>
    </row>
    <row r="296" spans="1:13" ht="35.4" thickBot="1" x14ac:dyDescent="0.35">
      <c r="A296" s="362" t="s">
        <v>95</v>
      </c>
      <c r="B296" s="171"/>
      <c r="C296" s="68">
        <f>C281+C282+C289+C295</f>
        <v>1401</v>
      </c>
      <c r="D296" s="68">
        <v>51.6</v>
      </c>
      <c r="E296" s="25"/>
      <c r="F296" s="68">
        <v>45.5</v>
      </c>
      <c r="G296" s="68">
        <f>G281+G282+G289+G295</f>
        <v>192.57999999999998</v>
      </c>
      <c r="H296" s="68">
        <f>H281+H282+H289+H295</f>
        <v>1443.62</v>
      </c>
      <c r="I296" s="68">
        <f>I281+I282+I289+I295</f>
        <v>70.59</v>
      </c>
      <c r="J296" s="27"/>
      <c r="K296" s="74"/>
      <c r="L296" s="74"/>
      <c r="M296" s="74"/>
    </row>
    <row r="297" spans="1:13" ht="31.8" thickBot="1" x14ac:dyDescent="0.35">
      <c r="A297" s="207" t="s">
        <v>96</v>
      </c>
      <c r="B297" s="197"/>
      <c r="C297" s="180"/>
      <c r="D297" s="155"/>
      <c r="E297" s="172"/>
      <c r="F297" s="155"/>
      <c r="G297" s="155"/>
      <c r="H297" s="180"/>
      <c r="I297" s="155"/>
      <c r="J297" s="179"/>
      <c r="K297" s="74"/>
      <c r="L297" s="74"/>
      <c r="M297" s="74"/>
    </row>
    <row r="298" spans="1:13" ht="16.2" thickBot="1" x14ac:dyDescent="0.35">
      <c r="A298" s="387" t="s">
        <v>9</v>
      </c>
      <c r="B298" s="146" t="s">
        <v>53</v>
      </c>
      <c r="C298" s="46">
        <v>150</v>
      </c>
      <c r="D298" s="21">
        <v>4.8</v>
      </c>
      <c r="E298" s="55"/>
      <c r="F298" s="21">
        <v>4.5</v>
      </c>
      <c r="G298" s="21">
        <v>23.4</v>
      </c>
      <c r="H298" s="21">
        <v>154.5</v>
      </c>
      <c r="I298" s="21">
        <v>0.31</v>
      </c>
      <c r="J298" s="22" t="s">
        <v>135</v>
      </c>
      <c r="K298" s="74"/>
      <c r="L298" s="74"/>
      <c r="M298" s="74"/>
    </row>
    <row r="299" spans="1:13" ht="15.6" x14ac:dyDescent="0.3">
      <c r="A299" s="388"/>
      <c r="B299" s="77" t="s">
        <v>212</v>
      </c>
      <c r="C299" s="75">
        <v>29</v>
      </c>
      <c r="D299" s="1">
        <v>1.6</v>
      </c>
      <c r="E299" s="1"/>
      <c r="F299" s="1">
        <v>4</v>
      </c>
      <c r="G299" s="1">
        <v>11.13</v>
      </c>
      <c r="H299" s="1">
        <v>72.08</v>
      </c>
      <c r="I299" s="1">
        <v>0</v>
      </c>
      <c r="J299" s="10" t="s">
        <v>277</v>
      </c>
      <c r="K299" s="74"/>
      <c r="L299" s="74"/>
      <c r="M299" s="74"/>
    </row>
    <row r="300" spans="1:13" ht="16.2" thickBot="1" x14ac:dyDescent="0.35">
      <c r="A300" s="388"/>
      <c r="B300" s="232" t="s">
        <v>18</v>
      </c>
      <c r="C300" s="233">
        <v>150</v>
      </c>
      <c r="D300" s="234">
        <v>2.25</v>
      </c>
      <c r="E300" s="234"/>
      <c r="F300" s="234">
        <v>2.1</v>
      </c>
      <c r="G300" s="234">
        <v>10.050000000000001</v>
      </c>
      <c r="H300" s="234">
        <v>66.75</v>
      </c>
      <c r="I300" s="234">
        <v>0.39</v>
      </c>
      <c r="J300" s="235" t="s">
        <v>122</v>
      </c>
      <c r="K300" s="74"/>
      <c r="L300" s="74"/>
      <c r="M300" s="74"/>
    </row>
    <row r="301" spans="1:13" ht="22.5" customHeight="1" thickBot="1" x14ac:dyDescent="0.35">
      <c r="A301" s="388"/>
      <c r="B301" s="158" t="s">
        <v>78</v>
      </c>
      <c r="C301" s="65">
        <f>SUM(C298:C300)</f>
        <v>329</v>
      </c>
      <c r="D301" s="26">
        <f>SUM(D298:D300)</f>
        <v>8.65</v>
      </c>
      <c r="E301" s="26"/>
      <c r="F301" s="26">
        <f>SUM(F298:F300)</f>
        <v>10.6</v>
      </c>
      <c r="G301" s="26">
        <f>SUM(G298:G300)</f>
        <v>44.58</v>
      </c>
      <c r="H301" s="26">
        <f>SUM(H298:H300)</f>
        <v>293.33</v>
      </c>
      <c r="I301" s="26">
        <f>SUM(I298:I300)</f>
        <v>0.7</v>
      </c>
      <c r="J301" s="38"/>
      <c r="K301" s="74"/>
      <c r="L301" s="74"/>
      <c r="M301" s="74"/>
    </row>
    <row r="302" spans="1:13" ht="31.2" x14ac:dyDescent="0.3">
      <c r="A302" s="359" t="s">
        <v>11</v>
      </c>
      <c r="B302" s="365" t="s">
        <v>241</v>
      </c>
      <c r="C302" s="366">
        <v>200</v>
      </c>
      <c r="D302" s="367">
        <v>0.1</v>
      </c>
      <c r="E302" s="367"/>
      <c r="F302" s="339">
        <v>0.2</v>
      </c>
      <c r="G302" s="339">
        <v>2.02</v>
      </c>
      <c r="H302" s="339">
        <v>82.8</v>
      </c>
      <c r="I302" s="367">
        <v>0</v>
      </c>
      <c r="J302" s="276" t="s">
        <v>70</v>
      </c>
      <c r="K302" s="74"/>
      <c r="L302" s="74"/>
      <c r="M302" s="74"/>
    </row>
    <row r="303" spans="1:13" ht="45.6" x14ac:dyDescent="0.3">
      <c r="A303" s="390" t="s">
        <v>12</v>
      </c>
      <c r="B303" s="56" t="s">
        <v>238</v>
      </c>
      <c r="C303" s="1">
        <v>40</v>
      </c>
      <c r="D303" s="1">
        <v>0.06</v>
      </c>
      <c r="E303" s="4"/>
      <c r="F303" s="1">
        <v>2.7</v>
      </c>
      <c r="G303" s="1">
        <v>3.6</v>
      </c>
      <c r="H303" s="1">
        <v>42</v>
      </c>
      <c r="I303" s="1">
        <v>0</v>
      </c>
      <c r="J303" s="10" t="s">
        <v>239</v>
      </c>
      <c r="K303" s="74"/>
      <c r="L303" s="74"/>
      <c r="M303" s="74"/>
    </row>
    <row r="304" spans="1:13" ht="30.6" x14ac:dyDescent="0.3">
      <c r="A304" s="388"/>
      <c r="B304" s="77" t="s">
        <v>205</v>
      </c>
      <c r="C304" s="1">
        <v>150</v>
      </c>
      <c r="D304" s="1">
        <v>1.45</v>
      </c>
      <c r="E304" s="4"/>
      <c r="F304" s="1">
        <v>0.31</v>
      </c>
      <c r="G304" s="1">
        <v>10.52</v>
      </c>
      <c r="H304" s="1">
        <v>73.05</v>
      </c>
      <c r="I304" s="1">
        <v>0</v>
      </c>
      <c r="J304" s="10" t="s">
        <v>181</v>
      </c>
      <c r="K304" s="74"/>
      <c r="L304" s="74"/>
      <c r="M304" s="74"/>
    </row>
    <row r="305" spans="1:21" ht="15.6" x14ac:dyDescent="0.3">
      <c r="A305" s="388"/>
      <c r="B305" s="77" t="s">
        <v>182</v>
      </c>
      <c r="C305" s="1">
        <v>60</v>
      </c>
      <c r="D305" s="4">
        <v>13.5</v>
      </c>
      <c r="E305" s="50"/>
      <c r="F305" s="4">
        <v>10.199999999999999</v>
      </c>
      <c r="G305" s="4">
        <v>1.65</v>
      </c>
      <c r="H305" s="4">
        <v>152.19999999999999</v>
      </c>
      <c r="I305" s="4">
        <v>0</v>
      </c>
      <c r="J305" s="116" t="s">
        <v>214</v>
      </c>
      <c r="K305" s="74"/>
      <c r="L305" s="74"/>
      <c r="M305" s="74"/>
    </row>
    <row r="306" spans="1:21" ht="15.6" x14ac:dyDescent="0.3">
      <c r="A306" s="388"/>
      <c r="B306" s="144" t="s">
        <v>258</v>
      </c>
      <c r="C306" s="1">
        <v>120</v>
      </c>
      <c r="D306" s="4">
        <v>2.64</v>
      </c>
      <c r="E306" s="1"/>
      <c r="F306" s="4">
        <v>2.4</v>
      </c>
      <c r="G306" s="4">
        <v>13.3</v>
      </c>
      <c r="H306" s="4">
        <v>84</v>
      </c>
      <c r="I306" s="1">
        <v>8.5</v>
      </c>
      <c r="J306" s="10" t="s">
        <v>259</v>
      </c>
      <c r="K306" s="74"/>
      <c r="L306" s="74"/>
      <c r="M306" s="74"/>
    </row>
    <row r="307" spans="1:21" ht="15.6" x14ac:dyDescent="0.3">
      <c r="A307" s="388"/>
      <c r="B307" s="229" t="s">
        <v>65</v>
      </c>
      <c r="C307" s="224">
        <v>150</v>
      </c>
      <c r="D307" s="224">
        <v>0.3</v>
      </c>
      <c r="E307" s="224"/>
      <c r="F307" s="224">
        <v>0</v>
      </c>
      <c r="G307" s="224">
        <v>13.7</v>
      </c>
      <c r="H307" s="224">
        <v>54</v>
      </c>
      <c r="I307" s="242">
        <v>37.6</v>
      </c>
      <c r="J307" s="243" t="s">
        <v>203</v>
      </c>
      <c r="K307" s="74"/>
      <c r="L307" s="74"/>
      <c r="M307" s="74"/>
    </row>
    <row r="308" spans="1:21" ht="15.6" x14ac:dyDescent="0.3">
      <c r="A308" s="388"/>
      <c r="B308" s="229" t="s">
        <v>51</v>
      </c>
      <c r="C308" s="224">
        <v>30</v>
      </c>
      <c r="D308" s="244">
        <v>1.98</v>
      </c>
      <c r="E308" s="244"/>
      <c r="F308" s="224">
        <v>3</v>
      </c>
      <c r="G308" s="244">
        <v>12.54</v>
      </c>
      <c r="H308" s="224">
        <v>48.8</v>
      </c>
      <c r="I308" s="245">
        <v>0</v>
      </c>
      <c r="J308" s="246" t="s">
        <v>244</v>
      </c>
      <c r="K308" s="74"/>
      <c r="L308" s="74"/>
      <c r="M308" s="74"/>
    </row>
    <row r="309" spans="1:21" ht="16.2" thickBot="1" x14ac:dyDescent="0.35">
      <c r="A309" s="388"/>
      <c r="B309" s="229" t="s">
        <v>14</v>
      </c>
      <c r="C309" s="224">
        <v>20</v>
      </c>
      <c r="D309" s="224">
        <v>1.52</v>
      </c>
      <c r="E309" s="224"/>
      <c r="F309" s="224">
        <v>0.18</v>
      </c>
      <c r="G309" s="224">
        <v>10.02</v>
      </c>
      <c r="H309" s="224">
        <v>41.5</v>
      </c>
      <c r="I309" s="240">
        <v>0</v>
      </c>
      <c r="J309" s="231" t="s">
        <v>39</v>
      </c>
      <c r="K309" s="74"/>
      <c r="L309" s="74"/>
      <c r="M309" s="74"/>
    </row>
    <row r="310" spans="1:21" ht="20.25" customHeight="1" thickBot="1" x14ac:dyDescent="0.35">
      <c r="A310" s="389"/>
      <c r="B310" s="118" t="s">
        <v>79</v>
      </c>
      <c r="C310" s="26">
        <f>SUM(C303:C309)</f>
        <v>570</v>
      </c>
      <c r="D310" s="26">
        <f>SUM(D303:D309)</f>
        <v>21.45</v>
      </c>
      <c r="E310" s="1"/>
      <c r="F310" s="26">
        <v>16</v>
      </c>
      <c r="G310" s="183">
        <f>SUM(G303:G309)</f>
        <v>65.33</v>
      </c>
      <c r="H310" s="152">
        <v>495.5</v>
      </c>
      <c r="I310" s="26">
        <f>SUM(I303:I309)</f>
        <v>46.1</v>
      </c>
      <c r="J310" s="66"/>
      <c r="K310" s="74"/>
      <c r="L310" s="74"/>
      <c r="M310" s="74"/>
    </row>
    <row r="311" spans="1:21" ht="20.25" customHeight="1" x14ac:dyDescent="0.3">
      <c r="A311" s="390" t="s">
        <v>42</v>
      </c>
      <c r="B311" s="77" t="s">
        <v>226</v>
      </c>
      <c r="C311" s="1">
        <v>30</v>
      </c>
      <c r="D311" s="1">
        <v>5.18</v>
      </c>
      <c r="E311" s="1"/>
      <c r="F311" s="1">
        <v>2.59</v>
      </c>
      <c r="G311" s="1">
        <v>0</v>
      </c>
      <c r="H311" s="20">
        <v>39.4</v>
      </c>
      <c r="I311" s="20">
        <v>0</v>
      </c>
      <c r="J311" s="184" t="s">
        <v>227</v>
      </c>
      <c r="K311" s="74"/>
      <c r="L311" s="74"/>
      <c r="M311" s="74"/>
    </row>
    <row r="312" spans="1:21" ht="16.5" customHeight="1" x14ac:dyDescent="0.3">
      <c r="A312" s="388"/>
      <c r="B312" s="160" t="s">
        <v>263</v>
      </c>
      <c r="C312" s="20">
        <v>25</v>
      </c>
      <c r="D312" s="20">
        <v>0.12</v>
      </c>
      <c r="E312" s="20"/>
      <c r="F312" s="20">
        <v>7.0000000000000007E-2</v>
      </c>
      <c r="G312" s="20">
        <v>19.43</v>
      </c>
      <c r="H312" s="20">
        <v>78.75</v>
      </c>
      <c r="I312" s="20">
        <v>0</v>
      </c>
      <c r="J312" s="63" t="s">
        <v>71</v>
      </c>
      <c r="K312" s="74"/>
      <c r="L312" s="74"/>
      <c r="M312" s="74"/>
    </row>
    <row r="313" spans="1:21" ht="15.6" x14ac:dyDescent="0.3">
      <c r="A313" s="388"/>
      <c r="B313" s="229" t="s">
        <v>14</v>
      </c>
      <c r="C313" s="224">
        <v>20</v>
      </c>
      <c r="D313" s="224">
        <v>1.52</v>
      </c>
      <c r="E313" s="224"/>
      <c r="F313" s="224">
        <v>0.18</v>
      </c>
      <c r="G313" s="224">
        <v>10.02</v>
      </c>
      <c r="H313" s="224">
        <v>41.5</v>
      </c>
      <c r="I313" s="240">
        <v>0</v>
      </c>
      <c r="J313" s="231" t="s">
        <v>39</v>
      </c>
      <c r="K313" s="74"/>
      <c r="L313" s="74"/>
      <c r="M313" s="74"/>
    </row>
    <row r="314" spans="1:21" ht="15.6" x14ac:dyDescent="0.3">
      <c r="A314" s="388"/>
      <c r="B314" s="123" t="s">
        <v>81</v>
      </c>
      <c r="C314" s="35">
        <v>200</v>
      </c>
      <c r="D314" s="35">
        <v>0</v>
      </c>
      <c r="E314" s="35"/>
      <c r="F314" s="35">
        <v>0</v>
      </c>
      <c r="G314" s="35">
        <v>9.1</v>
      </c>
      <c r="H314" s="35">
        <v>35</v>
      </c>
      <c r="I314" s="35">
        <v>0</v>
      </c>
      <c r="J314" s="45" t="s">
        <v>116</v>
      </c>
      <c r="K314" s="74"/>
      <c r="L314" s="74"/>
      <c r="M314" s="74"/>
    </row>
    <row r="315" spans="1:21" ht="16.2" thickBot="1" x14ac:dyDescent="0.35">
      <c r="A315" s="388"/>
      <c r="B315" s="144" t="s">
        <v>87</v>
      </c>
      <c r="C315" s="1">
        <v>100</v>
      </c>
      <c r="D315" s="1">
        <v>1.9</v>
      </c>
      <c r="E315" s="1"/>
      <c r="F315" s="1">
        <v>2.7</v>
      </c>
      <c r="G315" s="1">
        <v>14.5</v>
      </c>
      <c r="H315" s="1">
        <v>92.3</v>
      </c>
      <c r="I315" s="1">
        <v>4.5999999999999996</v>
      </c>
      <c r="J315" s="10" t="s">
        <v>162</v>
      </c>
      <c r="K315" s="74"/>
      <c r="L315" s="74"/>
      <c r="M315" s="74"/>
    </row>
    <row r="316" spans="1:21" ht="27.75" customHeight="1" thickBot="1" x14ac:dyDescent="0.35">
      <c r="A316" s="389"/>
      <c r="B316" s="118" t="s">
        <v>80</v>
      </c>
      <c r="C316" s="70">
        <f>SUM(C311:C315)</f>
        <v>375</v>
      </c>
      <c r="D316" s="70">
        <v>8.6</v>
      </c>
      <c r="E316" s="100"/>
      <c r="F316" s="70">
        <v>5.5</v>
      </c>
      <c r="G316" s="70">
        <f>SUM(G311:G315)</f>
        <v>53.05</v>
      </c>
      <c r="H316" s="70">
        <f>SUM(H311:H315)</f>
        <v>286.95</v>
      </c>
      <c r="I316" s="70">
        <f t="shared" ref="I316" si="15">SUM(I312:I315)</f>
        <v>4.5999999999999996</v>
      </c>
      <c r="J316" s="71"/>
      <c r="K316" s="74"/>
      <c r="L316" s="74"/>
      <c r="M316" s="74"/>
    </row>
    <row r="317" spans="1:21" ht="35.4" thickBot="1" x14ac:dyDescent="0.35">
      <c r="A317" s="362" t="s">
        <v>97</v>
      </c>
      <c r="B317" s="99"/>
      <c r="C317" s="68">
        <v>1474</v>
      </c>
      <c r="D317" s="68">
        <v>38.799999999999997</v>
      </c>
      <c r="E317" s="21"/>
      <c r="F317" s="68">
        <v>32.299999999999997</v>
      </c>
      <c r="G317" s="68">
        <v>164.8</v>
      </c>
      <c r="H317" s="68">
        <v>1158</v>
      </c>
      <c r="I317" s="68">
        <v>65.89</v>
      </c>
      <c r="J317" s="27"/>
      <c r="K317" s="74"/>
      <c r="L317" s="78"/>
      <c r="M317" s="78"/>
    </row>
    <row r="318" spans="1:21" ht="47.4" thickBot="1" x14ac:dyDescent="0.35">
      <c r="A318" s="207" t="s">
        <v>98</v>
      </c>
      <c r="B318" s="173"/>
      <c r="C318" s="100"/>
      <c r="D318" s="100"/>
      <c r="E318" s="1"/>
      <c r="F318" s="100"/>
      <c r="G318" s="100"/>
      <c r="H318" s="100"/>
      <c r="I318" s="100"/>
      <c r="J318" s="101"/>
      <c r="K318" s="74"/>
      <c r="L318" s="74"/>
      <c r="M318" s="74"/>
      <c r="N318" s="9"/>
      <c r="O318" s="9"/>
      <c r="P318" s="9"/>
      <c r="Q318" s="9"/>
      <c r="R318" s="9"/>
      <c r="S318" s="9"/>
      <c r="T318" s="9"/>
      <c r="U318" s="9"/>
    </row>
    <row r="319" spans="1:21" ht="31.2" thickBot="1" x14ac:dyDescent="0.35">
      <c r="A319" s="387" t="s">
        <v>9</v>
      </c>
      <c r="B319" s="76" t="s">
        <v>183</v>
      </c>
      <c r="C319" s="21">
        <v>150</v>
      </c>
      <c r="D319" s="21">
        <v>4.5</v>
      </c>
      <c r="E319" s="23"/>
      <c r="F319" s="21">
        <v>4.3499999999999996</v>
      </c>
      <c r="G319" s="21">
        <v>31.8</v>
      </c>
      <c r="H319" s="21">
        <v>186</v>
      </c>
      <c r="I319" s="21">
        <v>39</v>
      </c>
      <c r="J319" s="22" t="s">
        <v>184</v>
      </c>
      <c r="K319" s="74"/>
      <c r="L319" s="74"/>
      <c r="M319" s="74"/>
      <c r="N319" s="79"/>
      <c r="O319" s="79"/>
      <c r="P319" s="79"/>
      <c r="Q319" s="79"/>
      <c r="R319" s="79"/>
      <c r="S319" s="79"/>
      <c r="T319" s="9"/>
      <c r="U319" s="9"/>
    </row>
    <row r="320" spans="1:21" ht="16.2" thickBot="1" x14ac:dyDescent="0.35">
      <c r="A320" s="388"/>
      <c r="B320" s="77" t="s">
        <v>282</v>
      </c>
      <c r="C320" s="75">
        <v>25</v>
      </c>
      <c r="D320" s="1">
        <v>1.6</v>
      </c>
      <c r="E320" s="34"/>
      <c r="F320" s="1">
        <v>4</v>
      </c>
      <c r="G320" s="1">
        <v>11.13</v>
      </c>
      <c r="H320" s="1">
        <v>72.08</v>
      </c>
      <c r="I320" s="1">
        <v>0</v>
      </c>
      <c r="J320" s="10" t="s">
        <v>277</v>
      </c>
      <c r="K320" s="74"/>
      <c r="L320" s="74"/>
      <c r="M320" s="74"/>
      <c r="N320" s="9"/>
      <c r="O320" s="9"/>
      <c r="P320" s="9"/>
      <c r="Q320" s="9"/>
      <c r="R320" s="9"/>
      <c r="S320" s="9"/>
      <c r="T320" s="9"/>
      <c r="U320" s="9"/>
    </row>
    <row r="321" spans="1:13" ht="16.2" thickBot="1" x14ac:dyDescent="0.35">
      <c r="A321" s="388"/>
      <c r="B321" s="232" t="s">
        <v>18</v>
      </c>
      <c r="C321" s="233">
        <v>150</v>
      </c>
      <c r="D321" s="234">
        <v>2.25</v>
      </c>
      <c r="E321" s="234"/>
      <c r="F321" s="234">
        <v>2.1</v>
      </c>
      <c r="G321" s="234">
        <v>10.050000000000001</v>
      </c>
      <c r="H321" s="234">
        <v>66.75</v>
      </c>
      <c r="I321" s="234">
        <v>0.39</v>
      </c>
      <c r="J321" s="235" t="s">
        <v>122</v>
      </c>
      <c r="K321" s="74"/>
      <c r="L321" s="74"/>
      <c r="M321" s="74"/>
    </row>
    <row r="322" spans="1:13" ht="23.25" customHeight="1" thickBot="1" x14ac:dyDescent="0.35">
      <c r="A322" s="388"/>
      <c r="B322" s="118" t="s">
        <v>78</v>
      </c>
      <c r="C322" s="26">
        <f>SUM(C319:C321)</f>
        <v>325</v>
      </c>
      <c r="D322" s="26">
        <f>SUM(D319:D321)</f>
        <v>8.35</v>
      </c>
      <c r="E322" s="21"/>
      <c r="F322" s="26">
        <f>SUM(F319:F321)</f>
        <v>10.45</v>
      </c>
      <c r="G322" s="26">
        <f>SUM(G319:G321)</f>
        <v>52.980000000000004</v>
      </c>
      <c r="H322" s="26">
        <f>SUM(H319:H321)</f>
        <v>324.83</v>
      </c>
      <c r="I322" s="26">
        <f>SUM(I319:I321)</f>
        <v>39.39</v>
      </c>
      <c r="J322" s="66"/>
      <c r="K322" s="74"/>
      <c r="L322" s="74"/>
      <c r="M322" s="74"/>
    </row>
    <row r="323" spans="1:13" ht="31.2" x14ac:dyDescent="0.3">
      <c r="A323" s="359" t="s">
        <v>11</v>
      </c>
      <c r="B323" s="209" t="s">
        <v>265</v>
      </c>
      <c r="C323" s="96">
        <v>150</v>
      </c>
      <c r="D323" s="96">
        <v>0.9</v>
      </c>
      <c r="E323" s="81"/>
      <c r="F323" s="96">
        <v>0.15</v>
      </c>
      <c r="G323" s="96">
        <v>10.8</v>
      </c>
      <c r="H323" s="96">
        <v>37.799999999999997</v>
      </c>
      <c r="I323" s="368">
        <v>22.5</v>
      </c>
      <c r="J323" s="110" t="s">
        <v>69</v>
      </c>
      <c r="K323" s="74"/>
      <c r="L323" s="74"/>
      <c r="M323" s="74"/>
    </row>
    <row r="324" spans="1:13" ht="30.6" x14ac:dyDescent="0.3">
      <c r="A324" s="390" t="s">
        <v>12</v>
      </c>
      <c r="B324" s="56" t="s">
        <v>66</v>
      </c>
      <c r="C324" s="1">
        <v>40</v>
      </c>
      <c r="D324" s="1">
        <v>0.4</v>
      </c>
      <c r="E324" s="1"/>
      <c r="F324" s="1">
        <v>2.6</v>
      </c>
      <c r="G324" s="1">
        <v>4</v>
      </c>
      <c r="H324" s="1">
        <v>62</v>
      </c>
      <c r="I324" s="1">
        <v>1.82</v>
      </c>
      <c r="J324" s="10" t="s">
        <v>119</v>
      </c>
      <c r="K324" s="74"/>
      <c r="L324" s="74"/>
      <c r="M324" s="74"/>
    </row>
    <row r="325" spans="1:13" ht="15.6" x14ac:dyDescent="0.3">
      <c r="A325" s="388"/>
      <c r="B325" s="77" t="s">
        <v>185</v>
      </c>
      <c r="C325" s="1">
        <v>150</v>
      </c>
      <c r="D325" s="1">
        <v>1.2</v>
      </c>
      <c r="E325" s="50"/>
      <c r="F325" s="1">
        <v>3.3</v>
      </c>
      <c r="G325" s="1">
        <v>8.6999999999999993</v>
      </c>
      <c r="H325" s="1">
        <v>69.7</v>
      </c>
      <c r="I325" s="1">
        <v>11.2</v>
      </c>
      <c r="J325" s="10" t="s">
        <v>186</v>
      </c>
      <c r="K325" s="74"/>
      <c r="L325" s="74"/>
      <c r="M325" s="74"/>
    </row>
    <row r="326" spans="1:13" ht="16.5" customHeight="1" x14ac:dyDescent="0.3">
      <c r="A326" s="388"/>
      <c r="B326" s="159" t="s">
        <v>20</v>
      </c>
      <c r="C326" s="51">
        <v>130</v>
      </c>
      <c r="D326" s="51">
        <v>2.65</v>
      </c>
      <c r="E326" s="1"/>
      <c r="F326" s="51">
        <v>3.6</v>
      </c>
      <c r="G326" s="51">
        <v>17.8</v>
      </c>
      <c r="H326" s="51">
        <v>117</v>
      </c>
      <c r="I326" s="1">
        <v>9.3000000000000007</v>
      </c>
      <c r="J326" s="52" t="s">
        <v>128</v>
      </c>
      <c r="K326" s="74"/>
      <c r="L326" s="74"/>
      <c r="M326" s="74"/>
    </row>
    <row r="327" spans="1:13" ht="16.5" customHeight="1" x14ac:dyDescent="0.3">
      <c r="A327" s="388"/>
      <c r="B327" s="159" t="s">
        <v>106</v>
      </c>
      <c r="C327" s="51">
        <v>20</v>
      </c>
      <c r="D327" s="51">
        <v>0.2</v>
      </c>
      <c r="E327" s="1"/>
      <c r="F327" s="51">
        <v>1.45</v>
      </c>
      <c r="G327" s="51">
        <v>0.8</v>
      </c>
      <c r="H327" s="51">
        <v>175</v>
      </c>
      <c r="I327" s="1">
        <v>0</v>
      </c>
      <c r="J327" s="52" t="s">
        <v>283</v>
      </c>
      <c r="K327" s="74"/>
      <c r="L327" s="74"/>
      <c r="M327" s="74"/>
    </row>
    <row r="328" spans="1:13" ht="16.5" customHeight="1" x14ac:dyDescent="0.3">
      <c r="A328" s="388"/>
      <c r="B328" s="144" t="s">
        <v>228</v>
      </c>
      <c r="C328" s="1">
        <v>60</v>
      </c>
      <c r="D328" s="1">
        <v>12</v>
      </c>
      <c r="E328" s="1"/>
      <c r="F328" s="1">
        <v>4.0999999999999996</v>
      </c>
      <c r="G328" s="1">
        <v>1.6</v>
      </c>
      <c r="H328" s="1">
        <v>92.2</v>
      </c>
      <c r="I328" s="1">
        <v>2.6</v>
      </c>
      <c r="J328" s="10" t="s">
        <v>229</v>
      </c>
      <c r="K328" s="74"/>
      <c r="L328" s="74"/>
      <c r="M328" s="74"/>
    </row>
    <row r="329" spans="1:13" ht="15.6" x14ac:dyDescent="0.3">
      <c r="A329" s="388"/>
      <c r="B329" s="229" t="s">
        <v>65</v>
      </c>
      <c r="C329" s="224">
        <v>150</v>
      </c>
      <c r="D329" s="224">
        <v>0.3</v>
      </c>
      <c r="E329" s="224"/>
      <c r="F329" s="224">
        <v>0</v>
      </c>
      <c r="G329" s="224">
        <v>13.7</v>
      </c>
      <c r="H329" s="224">
        <v>54</v>
      </c>
      <c r="I329" s="242">
        <v>37.6</v>
      </c>
      <c r="J329" s="243" t="s">
        <v>203</v>
      </c>
      <c r="K329" s="74"/>
      <c r="L329" s="74"/>
      <c r="M329" s="74"/>
    </row>
    <row r="330" spans="1:13" ht="15.6" x14ac:dyDescent="0.3">
      <c r="A330" s="388"/>
      <c r="B330" s="229" t="s">
        <v>51</v>
      </c>
      <c r="C330" s="224">
        <v>30</v>
      </c>
      <c r="D330" s="244">
        <v>1.98</v>
      </c>
      <c r="E330" s="244"/>
      <c r="F330" s="224">
        <v>3</v>
      </c>
      <c r="G330" s="244">
        <v>12.54</v>
      </c>
      <c r="H330" s="224">
        <v>48.8</v>
      </c>
      <c r="I330" s="245">
        <v>0</v>
      </c>
      <c r="J330" s="246" t="s">
        <v>244</v>
      </c>
      <c r="K330" s="74"/>
      <c r="L330" s="74"/>
      <c r="M330" s="74"/>
    </row>
    <row r="331" spans="1:13" ht="16.2" thickBot="1" x14ac:dyDescent="0.35">
      <c r="A331" s="388"/>
      <c r="B331" s="229" t="s">
        <v>14</v>
      </c>
      <c r="C331" s="224">
        <v>20</v>
      </c>
      <c r="D331" s="224">
        <v>1.52</v>
      </c>
      <c r="E331" s="224"/>
      <c r="F331" s="224">
        <v>0.18</v>
      </c>
      <c r="G331" s="224">
        <v>10.02</v>
      </c>
      <c r="H331" s="224">
        <v>41.5</v>
      </c>
      <c r="I331" s="240">
        <v>0</v>
      </c>
      <c r="J331" s="231" t="s">
        <v>39</v>
      </c>
      <c r="K331" s="74"/>
      <c r="L331" s="74"/>
      <c r="M331" s="74"/>
    </row>
    <row r="332" spans="1:13" ht="22.5" customHeight="1" thickBot="1" x14ac:dyDescent="0.35">
      <c r="A332" s="389"/>
      <c r="B332" s="118" t="s">
        <v>79</v>
      </c>
      <c r="C332" s="26">
        <f>SUM(C324:C331)</f>
        <v>600</v>
      </c>
      <c r="D332" s="26">
        <f t="shared" ref="D332:I332" si="16">SUM(D324:D331)</f>
        <v>20.25</v>
      </c>
      <c r="E332" s="4"/>
      <c r="F332" s="26">
        <f t="shared" si="16"/>
        <v>18.229999999999997</v>
      </c>
      <c r="G332" s="26">
        <f t="shared" si="16"/>
        <v>69.16</v>
      </c>
      <c r="H332" s="26">
        <f t="shared" si="16"/>
        <v>660.19999999999993</v>
      </c>
      <c r="I332" s="26">
        <f t="shared" si="16"/>
        <v>62.52</v>
      </c>
      <c r="J332" s="66"/>
      <c r="K332" s="74"/>
      <c r="L332" s="74"/>
      <c r="M332" s="74"/>
    </row>
    <row r="333" spans="1:13" ht="16.5" customHeight="1" x14ac:dyDescent="0.3">
      <c r="A333" s="390" t="s">
        <v>42</v>
      </c>
      <c r="B333" s="170" t="s">
        <v>179</v>
      </c>
      <c r="C333" s="53">
        <v>120</v>
      </c>
      <c r="D333" s="53">
        <v>14.4</v>
      </c>
      <c r="E333" s="4"/>
      <c r="F333" s="53">
        <v>11.04</v>
      </c>
      <c r="G333" s="53">
        <v>18.72</v>
      </c>
      <c r="H333" s="53">
        <v>234</v>
      </c>
      <c r="I333" s="53">
        <v>0.4</v>
      </c>
      <c r="J333" s="54" t="s">
        <v>178</v>
      </c>
      <c r="K333" s="74"/>
      <c r="L333" s="74"/>
      <c r="M333" s="74"/>
    </row>
    <row r="334" spans="1:13" ht="20.25" customHeight="1" x14ac:dyDescent="0.3">
      <c r="A334" s="388"/>
      <c r="B334" s="77" t="s">
        <v>43</v>
      </c>
      <c r="C334" s="1">
        <v>20</v>
      </c>
      <c r="D334" s="4">
        <v>1.47</v>
      </c>
      <c r="E334" s="35"/>
      <c r="F334" s="1">
        <v>1.74</v>
      </c>
      <c r="G334" s="4">
        <v>11.47</v>
      </c>
      <c r="H334" s="4">
        <v>65.52</v>
      </c>
      <c r="I334" s="1">
        <v>0</v>
      </c>
      <c r="J334" s="10" t="s">
        <v>63</v>
      </c>
      <c r="K334" s="74"/>
      <c r="L334" s="74"/>
      <c r="M334" s="74"/>
    </row>
    <row r="335" spans="1:13" ht="16.5" customHeight="1" x14ac:dyDescent="0.3">
      <c r="A335" s="388"/>
      <c r="B335" s="229" t="s">
        <v>14</v>
      </c>
      <c r="C335" s="224">
        <v>20</v>
      </c>
      <c r="D335" s="224">
        <v>1.52</v>
      </c>
      <c r="E335" s="224"/>
      <c r="F335" s="224">
        <v>0.18</v>
      </c>
      <c r="G335" s="224">
        <v>10.02</v>
      </c>
      <c r="H335" s="224">
        <v>41.5</v>
      </c>
      <c r="I335" s="240">
        <v>0</v>
      </c>
      <c r="J335" s="231" t="s">
        <v>39</v>
      </c>
      <c r="K335" s="74"/>
      <c r="L335" s="74"/>
      <c r="M335" s="74"/>
    </row>
    <row r="336" spans="1:13" ht="16.2" thickBot="1" x14ac:dyDescent="0.35">
      <c r="A336" s="388"/>
      <c r="B336" s="77" t="s">
        <v>245</v>
      </c>
      <c r="C336" s="23">
        <v>150</v>
      </c>
      <c r="D336" s="23">
        <v>7.4</v>
      </c>
      <c r="E336" s="23"/>
      <c r="F336" s="23">
        <v>4.7</v>
      </c>
      <c r="G336" s="23">
        <v>12.6</v>
      </c>
      <c r="H336" s="23">
        <v>114.5</v>
      </c>
      <c r="I336" s="23">
        <v>0</v>
      </c>
      <c r="J336" s="24" t="s">
        <v>72</v>
      </c>
      <c r="K336" s="74"/>
      <c r="L336" s="74"/>
      <c r="M336" s="74"/>
    </row>
    <row r="337" spans="1:13" ht="16.2" thickBot="1" x14ac:dyDescent="0.35">
      <c r="A337" s="388"/>
      <c r="B337" s="136" t="s">
        <v>80</v>
      </c>
      <c r="C337" s="164">
        <f>SUM(C333:C336)</f>
        <v>310</v>
      </c>
      <c r="D337" s="164">
        <f>SUM(D333:D336)</f>
        <v>24.79</v>
      </c>
      <c r="E337" s="100"/>
      <c r="F337" s="164">
        <f>SUM(F333:F336)</f>
        <v>17.66</v>
      </c>
      <c r="G337" s="164">
        <f>SUM(G333:G336)</f>
        <v>52.809999999999995</v>
      </c>
      <c r="H337" s="164">
        <f>SUM(H333:H336)</f>
        <v>455.52</v>
      </c>
      <c r="I337" s="164">
        <f>SUM(I333:I336)</f>
        <v>0.4</v>
      </c>
      <c r="J337" s="82"/>
      <c r="K337" s="74"/>
      <c r="L337" s="74"/>
      <c r="M337" s="74"/>
    </row>
    <row r="338" spans="1:13" ht="45.75" customHeight="1" thickBot="1" x14ac:dyDescent="0.35">
      <c r="A338" s="142" t="s">
        <v>99</v>
      </c>
      <c r="B338" s="99"/>
      <c r="C338" s="68">
        <v>1435</v>
      </c>
      <c r="D338" s="68">
        <f>D322+D323+D332+D337</f>
        <v>54.29</v>
      </c>
      <c r="E338" s="426"/>
      <c r="F338" s="68">
        <v>43.7</v>
      </c>
      <c r="G338" s="68">
        <v>176.8</v>
      </c>
      <c r="H338" s="68">
        <v>1532</v>
      </c>
      <c r="I338" s="68">
        <f>I322+I323+I332+I337</f>
        <v>124.81</v>
      </c>
      <c r="J338" s="427"/>
      <c r="K338" s="74"/>
      <c r="L338" s="74"/>
      <c r="M338" s="74"/>
    </row>
    <row r="339" spans="1:13" ht="31.8" thickBot="1" x14ac:dyDescent="0.35">
      <c r="A339" s="207" t="s">
        <v>100</v>
      </c>
      <c r="B339" s="197"/>
      <c r="C339" s="155"/>
      <c r="D339" s="155"/>
      <c r="E339" s="25"/>
      <c r="F339" s="155"/>
      <c r="G339" s="155"/>
      <c r="H339" s="155"/>
      <c r="I339" s="155"/>
      <c r="J339" s="179"/>
      <c r="K339" s="74"/>
      <c r="L339" s="74"/>
      <c r="M339" s="74"/>
    </row>
    <row r="340" spans="1:13" ht="15.6" x14ac:dyDescent="0.3">
      <c r="A340" s="387" t="s">
        <v>9</v>
      </c>
      <c r="B340" s="128" t="s">
        <v>176</v>
      </c>
      <c r="C340" s="20">
        <v>150</v>
      </c>
      <c r="D340" s="20">
        <v>3.3</v>
      </c>
      <c r="E340" s="20"/>
      <c r="F340" s="20">
        <v>4.4000000000000004</v>
      </c>
      <c r="G340" s="20">
        <v>16.5</v>
      </c>
      <c r="H340" s="20">
        <v>119.2</v>
      </c>
      <c r="I340" s="20">
        <v>0.59</v>
      </c>
      <c r="J340" s="63" t="s">
        <v>129</v>
      </c>
      <c r="K340" s="74"/>
      <c r="L340" s="74"/>
      <c r="M340" s="74"/>
    </row>
    <row r="341" spans="1:13" ht="15.6" x14ac:dyDescent="0.3">
      <c r="A341" s="388"/>
      <c r="B341" s="56" t="s">
        <v>211</v>
      </c>
      <c r="C341" s="75">
        <v>35</v>
      </c>
      <c r="D341" s="1">
        <v>3.3</v>
      </c>
      <c r="E341" s="1"/>
      <c r="F341" s="1">
        <v>5.5</v>
      </c>
      <c r="G341" s="1">
        <v>13.36</v>
      </c>
      <c r="H341" s="1">
        <v>97.2</v>
      </c>
      <c r="I341" s="1">
        <v>7.0000000000000007E-2</v>
      </c>
      <c r="J341" s="10" t="s">
        <v>248</v>
      </c>
      <c r="K341" s="74"/>
      <c r="L341" s="74"/>
      <c r="M341" s="74"/>
    </row>
    <row r="342" spans="1:13" ht="16.2" thickBot="1" x14ac:dyDescent="0.35">
      <c r="A342" s="388"/>
      <c r="B342" s="122" t="s">
        <v>15</v>
      </c>
      <c r="C342" s="36">
        <v>150</v>
      </c>
      <c r="D342" s="35">
        <v>2.9</v>
      </c>
      <c r="E342" s="35"/>
      <c r="F342" s="35">
        <v>2.6</v>
      </c>
      <c r="G342" s="35">
        <v>17.170000000000002</v>
      </c>
      <c r="H342" s="35">
        <v>101.25</v>
      </c>
      <c r="I342" s="35">
        <v>0.52</v>
      </c>
      <c r="J342" s="45" t="s">
        <v>118</v>
      </c>
      <c r="K342" s="74"/>
      <c r="L342" s="74"/>
      <c r="M342" s="74"/>
    </row>
    <row r="343" spans="1:13" ht="21.75" customHeight="1" thickBot="1" x14ac:dyDescent="0.35">
      <c r="A343" s="388"/>
      <c r="B343" s="158" t="s">
        <v>78</v>
      </c>
      <c r="C343" s="26">
        <v>329</v>
      </c>
      <c r="D343" s="26">
        <v>9.5</v>
      </c>
      <c r="E343" s="25"/>
      <c r="F343" s="26">
        <v>12.5</v>
      </c>
      <c r="G343" s="26">
        <v>47</v>
      </c>
      <c r="H343" s="26">
        <v>317.39999999999998</v>
      </c>
      <c r="I343" s="183">
        <f t="shared" ref="I343" si="17">SUM(I340:I342)</f>
        <v>1.18</v>
      </c>
      <c r="J343" s="38"/>
      <c r="K343" s="74"/>
      <c r="L343" s="74"/>
      <c r="M343" s="74"/>
    </row>
    <row r="344" spans="1:13" ht="31.2" x14ac:dyDescent="0.3">
      <c r="A344" s="359" t="s">
        <v>11</v>
      </c>
      <c r="B344" s="365" t="s">
        <v>241</v>
      </c>
      <c r="C344" s="366">
        <v>200</v>
      </c>
      <c r="D344" s="367">
        <v>0.1</v>
      </c>
      <c r="E344" s="367"/>
      <c r="F344" s="339">
        <v>0.2</v>
      </c>
      <c r="G344" s="339">
        <v>2.02</v>
      </c>
      <c r="H344" s="339">
        <v>82.8</v>
      </c>
      <c r="I344" s="367">
        <v>0</v>
      </c>
      <c r="J344" s="276" t="s">
        <v>70</v>
      </c>
      <c r="K344" s="74"/>
      <c r="L344" s="74"/>
      <c r="M344" s="74"/>
    </row>
    <row r="345" spans="1:13" ht="30.6" x14ac:dyDescent="0.3">
      <c r="A345" s="390" t="s">
        <v>12</v>
      </c>
      <c r="B345" s="56" t="s">
        <v>218</v>
      </c>
      <c r="C345" s="1">
        <v>40</v>
      </c>
      <c r="D345" s="1">
        <v>0.6</v>
      </c>
      <c r="E345" s="1"/>
      <c r="F345" s="1">
        <v>2.7</v>
      </c>
      <c r="G345" s="1">
        <v>3.8</v>
      </c>
      <c r="H345" s="1">
        <v>42.6</v>
      </c>
      <c r="I345" s="1">
        <v>1.9</v>
      </c>
      <c r="J345" s="10" t="s">
        <v>123</v>
      </c>
      <c r="K345" s="74"/>
      <c r="L345" s="74"/>
      <c r="M345" s="74"/>
    </row>
    <row r="346" spans="1:13" ht="15.6" x14ac:dyDescent="0.3">
      <c r="A346" s="388"/>
      <c r="B346" s="77" t="s">
        <v>187</v>
      </c>
      <c r="C346" s="1">
        <v>150</v>
      </c>
      <c r="D346" s="50">
        <v>1.2</v>
      </c>
      <c r="E346" s="1"/>
      <c r="F346" s="50">
        <v>3.9</v>
      </c>
      <c r="G346" s="50">
        <v>6.2</v>
      </c>
      <c r="H346" s="50">
        <v>65.2</v>
      </c>
      <c r="I346" s="1">
        <v>11.8</v>
      </c>
      <c r="J346" s="187" t="s">
        <v>188</v>
      </c>
      <c r="K346" s="74"/>
      <c r="L346" s="74"/>
      <c r="M346" s="74"/>
    </row>
    <row r="347" spans="1:13" ht="21" customHeight="1" x14ac:dyDescent="0.3">
      <c r="A347" s="388"/>
      <c r="B347" s="144" t="s">
        <v>34</v>
      </c>
      <c r="C347" s="1">
        <v>130</v>
      </c>
      <c r="D347" s="4">
        <v>1.8</v>
      </c>
      <c r="E347" s="4"/>
      <c r="F347" s="4">
        <v>5.0999999999999996</v>
      </c>
      <c r="G347" s="4">
        <v>11.2</v>
      </c>
      <c r="H347" s="4">
        <v>97.9</v>
      </c>
      <c r="I347" s="149">
        <v>0</v>
      </c>
      <c r="J347" s="126" t="s">
        <v>210</v>
      </c>
      <c r="K347" s="28" t="s">
        <v>143</v>
      </c>
      <c r="L347" s="74"/>
      <c r="M347" s="74"/>
    </row>
    <row r="348" spans="1:13" ht="30.6" x14ac:dyDescent="0.3">
      <c r="A348" s="388"/>
      <c r="B348" s="77" t="s">
        <v>138</v>
      </c>
      <c r="C348" s="1">
        <v>60</v>
      </c>
      <c r="D348" s="4">
        <v>9</v>
      </c>
      <c r="E348" s="4"/>
      <c r="F348" s="4">
        <v>10.7</v>
      </c>
      <c r="G348" s="4">
        <v>2.9</v>
      </c>
      <c r="H348" s="4">
        <v>144</v>
      </c>
      <c r="I348" s="4">
        <v>0</v>
      </c>
      <c r="J348" s="188" t="s">
        <v>189</v>
      </c>
      <c r="K348" s="74"/>
      <c r="L348" s="74"/>
      <c r="M348" s="74"/>
    </row>
    <row r="349" spans="1:13" ht="15.6" x14ac:dyDescent="0.3">
      <c r="A349" s="388"/>
      <c r="B349" s="229" t="s">
        <v>65</v>
      </c>
      <c r="C349" s="224">
        <v>150</v>
      </c>
      <c r="D349" s="224">
        <v>0.3</v>
      </c>
      <c r="E349" s="224"/>
      <c r="F349" s="224">
        <v>0</v>
      </c>
      <c r="G349" s="224">
        <v>13.7</v>
      </c>
      <c r="H349" s="224">
        <v>54</v>
      </c>
      <c r="I349" s="242">
        <v>37.6</v>
      </c>
      <c r="J349" s="243" t="s">
        <v>203</v>
      </c>
      <c r="K349" s="74"/>
    </row>
    <row r="350" spans="1:13" ht="15.6" x14ac:dyDescent="0.3">
      <c r="A350" s="388"/>
      <c r="B350" s="229" t="s">
        <v>51</v>
      </c>
      <c r="C350" s="224">
        <v>30</v>
      </c>
      <c r="D350" s="244">
        <v>1.98</v>
      </c>
      <c r="E350" s="244"/>
      <c r="F350" s="224">
        <v>3</v>
      </c>
      <c r="G350" s="244">
        <v>12.54</v>
      </c>
      <c r="H350" s="224">
        <v>48.8</v>
      </c>
      <c r="I350" s="245">
        <v>0</v>
      </c>
      <c r="J350" s="246" t="s">
        <v>244</v>
      </c>
      <c r="K350" s="74"/>
      <c r="L350" s="74"/>
      <c r="M350" s="74"/>
    </row>
    <row r="351" spans="1:13" ht="16.2" thickBot="1" x14ac:dyDescent="0.35">
      <c r="A351" s="388"/>
      <c r="B351" s="229" t="s">
        <v>14</v>
      </c>
      <c r="C351" s="224">
        <v>20</v>
      </c>
      <c r="D351" s="224">
        <v>1.52</v>
      </c>
      <c r="E351" s="224"/>
      <c r="F351" s="224">
        <v>0.18</v>
      </c>
      <c r="G351" s="224">
        <v>10.02</v>
      </c>
      <c r="H351" s="224">
        <v>41.5</v>
      </c>
      <c r="I351" s="240">
        <v>0</v>
      </c>
      <c r="J351" s="231" t="s">
        <v>39</v>
      </c>
      <c r="K351" s="74"/>
      <c r="L351" s="74"/>
      <c r="M351" s="74"/>
    </row>
    <row r="352" spans="1:13" ht="20.25" customHeight="1" thickBot="1" x14ac:dyDescent="0.35">
      <c r="A352" s="389"/>
      <c r="B352" s="158" t="s">
        <v>79</v>
      </c>
      <c r="C352" s="26">
        <f>SUM(C345:C351)</f>
        <v>580</v>
      </c>
      <c r="D352" s="26">
        <f>SUM(D345:D351)</f>
        <v>16.400000000000002</v>
      </c>
      <c r="E352" s="25"/>
      <c r="F352" s="26">
        <v>22.8</v>
      </c>
      <c r="G352" s="26">
        <f>SUM(G345:G351)</f>
        <v>60.36</v>
      </c>
      <c r="H352" s="26">
        <f>SUM(H345:H351)</f>
        <v>494.00000000000006</v>
      </c>
      <c r="I352" s="26">
        <f>SUM(I345:I351)</f>
        <v>51.300000000000004</v>
      </c>
      <c r="J352" s="66"/>
      <c r="K352" s="74"/>
      <c r="L352" s="74"/>
      <c r="M352" s="74"/>
    </row>
    <row r="353" spans="1:13" ht="36" customHeight="1" x14ac:dyDescent="0.3">
      <c r="A353" s="390" t="s">
        <v>42</v>
      </c>
      <c r="B353" s="131" t="s">
        <v>131</v>
      </c>
      <c r="C353" s="20">
        <v>100</v>
      </c>
      <c r="D353" s="20">
        <v>0.1</v>
      </c>
      <c r="E353" s="20"/>
      <c r="F353" s="20">
        <v>22</v>
      </c>
      <c r="G353" s="20">
        <v>0.65</v>
      </c>
      <c r="H353" s="20">
        <v>57.2</v>
      </c>
      <c r="I353" s="20">
        <v>0</v>
      </c>
      <c r="J353" s="63" t="s">
        <v>132</v>
      </c>
      <c r="K353" s="74"/>
      <c r="L353" s="74"/>
      <c r="M353" s="74"/>
    </row>
    <row r="354" spans="1:13" ht="15.6" x14ac:dyDescent="0.3">
      <c r="A354" s="388"/>
      <c r="B354" s="229" t="s">
        <v>14</v>
      </c>
      <c r="C354" s="224">
        <v>20</v>
      </c>
      <c r="D354" s="224">
        <v>1.52</v>
      </c>
      <c r="E354" s="224"/>
      <c r="F354" s="224">
        <v>0.18</v>
      </c>
      <c r="G354" s="224">
        <v>10.02</v>
      </c>
      <c r="H354" s="224">
        <v>41.5</v>
      </c>
      <c r="I354" s="240">
        <v>0</v>
      </c>
      <c r="J354" s="231" t="s">
        <v>39</v>
      </c>
      <c r="K354" s="74"/>
      <c r="L354" s="74"/>
      <c r="M354" s="74"/>
    </row>
    <row r="355" spans="1:13" ht="15.6" x14ac:dyDescent="0.3">
      <c r="A355" s="388"/>
      <c r="B355" s="77" t="s">
        <v>81</v>
      </c>
      <c r="C355" s="1">
        <v>200</v>
      </c>
      <c r="D355" s="1">
        <v>0</v>
      </c>
      <c r="E355" s="1"/>
      <c r="F355" s="1">
        <v>0</v>
      </c>
      <c r="G355" s="1">
        <v>9.1</v>
      </c>
      <c r="H355" s="1">
        <v>35</v>
      </c>
      <c r="I355" s="1">
        <v>0</v>
      </c>
      <c r="J355" s="10" t="s">
        <v>116</v>
      </c>
      <c r="K355" s="74"/>
      <c r="L355" s="74"/>
      <c r="M355" s="74"/>
    </row>
    <row r="356" spans="1:13" ht="16.2" thickBot="1" x14ac:dyDescent="0.35">
      <c r="A356" s="388"/>
      <c r="B356" s="129" t="s">
        <v>246</v>
      </c>
      <c r="C356" s="23">
        <v>60</v>
      </c>
      <c r="D356" s="23">
        <v>5.3</v>
      </c>
      <c r="E356" s="34"/>
      <c r="F356" s="23">
        <v>3.9</v>
      </c>
      <c r="G356" s="23">
        <v>32.4</v>
      </c>
      <c r="H356" s="23">
        <v>188</v>
      </c>
      <c r="I356" s="23">
        <v>0.1</v>
      </c>
      <c r="J356" s="24" t="s">
        <v>154</v>
      </c>
      <c r="K356" s="74"/>
      <c r="L356" s="74"/>
      <c r="M356" s="74"/>
    </row>
    <row r="357" spans="1:13" ht="31.5" customHeight="1" thickBot="1" x14ac:dyDescent="0.35">
      <c r="A357" s="388"/>
      <c r="B357" s="136" t="s">
        <v>80</v>
      </c>
      <c r="C357" s="96">
        <f>SUM(C353:C356)</f>
        <v>380</v>
      </c>
      <c r="D357" s="96">
        <f t="shared" ref="D357" si="18">SUM(D353:D356)</f>
        <v>6.92</v>
      </c>
      <c r="E357" s="100"/>
      <c r="F357" s="96">
        <f>SUM(F353:F356)</f>
        <v>26.08</v>
      </c>
      <c r="G357" s="96">
        <f>SUM(G353:G356)</f>
        <v>52.17</v>
      </c>
      <c r="H357" s="96">
        <f>SUM(H353:H356)</f>
        <v>321.7</v>
      </c>
      <c r="I357" s="96">
        <f>SUM(I353:I356)</f>
        <v>0.1</v>
      </c>
      <c r="J357" s="428"/>
      <c r="K357" s="74"/>
      <c r="L357" s="74"/>
      <c r="M357" s="74"/>
    </row>
    <row r="358" spans="1:13" ht="35.4" thickBot="1" x14ac:dyDescent="0.35">
      <c r="A358" s="142" t="s">
        <v>101</v>
      </c>
      <c r="B358" s="99"/>
      <c r="C358" s="68">
        <v>1489</v>
      </c>
      <c r="D358" s="68">
        <v>32.9</v>
      </c>
      <c r="E358" s="25"/>
      <c r="F358" s="68">
        <v>61.5</v>
      </c>
      <c r="G358" s="68">
        <v>161.4</v>
      </c>
      <c r="H358" s="68">
        <v>1215</v>
      </c>
      <c r="I358" s="68">
        <f>I343+I344+I352+I357</f>
        <v>52.580000000000005</v>
      </c>
      <c r="J358" s="27"/>
      <c r="K358" s="74"/>
      <c r="L358" s="74"/>
      <c r="M358" s="74"/>
    </row>
    <row r="359" spans="1:13" ht="31.8" thickBot="1" x14ac:dyDescent="0.35">
      <c r="A359" s="207" t="s">
        <v>102</v>
      </c>
      <c r="B359" s="197"/>
      <c r="C359" s="155"/>
      <c r="D359" s="155"/>
      <c r="E359" s="25"/>
      <c r="F359" s="155"/>
      <c r="G359" s="155"/>
      <c r="H359" s="155"/>
      <c r="I359" s="155"/>
      <c r="J359" s="179"/>
      <c r="K359" s="74"/>
      <c r="L359" s="74"/>
      <c r="M359" s="74"/>
    </row>
    <row r="360" spans="1:13" ht="15.6" x14ac:dyDescent="0.3">
      <c r="A360" s="388" t="s">
        <v>9</v>
      </c>
      <c r="B360" s="117" t="s">
        <v>37</v>
      </c>
      <c r="C360" s="64">
        <v>120</v>
      </c>
      <c r="D360" s="64">
        <v>14.7</v>
      </c>
      <c r="E360" s="64"/>
      <c r="F360" s="64">
        <v>12.1</v>
      </c>
      <c r="G360" s="64">
        <v>13.7</v>
      </c>
      <c r="H360" s="64">
        <v>301.02999999999997</v>
      </c>
      <c r="I360" s="64">
        <v>0.23</v>
      </c>
      <c r="J360" s="110" t="s">
        <v>150</v>
      </c>
      <c r="K360" s="74"/>
      <c r="L360" s="74"/>
      <c r="M360" s="74"/>
    </row>
    <row r="361" spans="1:13" ht="15.6" x14ac:dyDescent="0.3">
      <c r="A361" s="388"/>
      <c r="B361" s="122" t="s">
        <v>144</v>
      </c>
      <c r="C361" s="35">
        <v>20</v>
      </c>
      <c r="D361" s="35">
        <v>1.47</v>
      </c>
      <c r="E361" s="35"/>
      <c r="F361" s="35">
        <v>1.74</v>
      </c>
      <c r="G361" s="35">
        <v>11.47</v>
      </c>
      <c r="H361" s="35">
        <v>65.52</v>
      </c>
      <c r="I361" s="35">
        <v>0</v>
      </c>
      <c r="J361" s="45" t="s">
        <v>63</v>
      </c>
      <c r="K361" s="74"/>
      <c r="L361" s="74"/>
      <c r="M361" s="74"/>
    </row>
    <row r="362" spans="1:13" ht="15.6" x14ac:dyDescent="0.3">
      <c r="A362" s="388"/>
      <c r="B362" s="168" t="s">
        <v>253</v>
      </c>
      <c r="C362" s="224">
        <v>15</v>
      </c>
      <c r="D362" s="224">
        <v>0.06</v>
      </c>
      <c r="E362" s="224"/>
      <c r="F362" s="224">
        <v>0</v>
      </c>
      <c r="G362" s="224">
        <v>9.9</v>
      </c>
      <c r="H362" s="224">
        <v>33.9</v>
      </c>
      <c r="I362" s="224"/>
      <c r="J362" s="231" t="s">
        <v>254</v>
      </c>
      <c r="K362" s="74"/>
      <c r="L362" s="74"/>
      <c r="M362" s="74"/>
    </row>
    <row r="363" spans="1:13" ht="15.6" x14ac:dyDescent="0.3">
      <c r="A363" s="388"/>
      <c r="B363" s="288" t="s">
        <v>170</v>
      </c>
      <c r="C363" s="230">
        <v>25</v>
      </c>
      <c r="D363" s="224">
        <v>1.9</v>
      </c>
      <c r="E363" s="224"/>
      <c r="F363" s="224">
        <v>7.0000000000000007E-2</v>
      </c>
      <c r="G363" s="224">
        <v>13.3</v>
      </c>
      <c r="H363" s="224">
        <v>52.87</v>
      </c>
      <c r="I363" s="224">
        <v>0</v>
      </c>
      <c r="J363" s="231" t="s">
        <v>255</v>
      </c>
      <c r="K363" s="74"/>
      <c r="L363" s="74"/>
      <c r="M363" s="74"/>
    </row>
    <row r="364" spans="1:13" ht="16.2" thickBot="1" x14ac:dyDescent="0.35">
      <c r="A364" s="388"/>
      <c r="B364" s="77" t="s">
        <v>64</v>
      </c>
      <c r="C364" s="23">
        <v>150</v>
      </c>
      <c r="D364" s="23">
        <v>1.05</v>
      </c>
      <c r="E364" s="23"/>
      <c r="F364" s="23">
        <v>2.1</v>
      </c>
      <c r="G364" s="23">
        <v>10.6</v>
      </c>
      <c r="H364" s="23">
        <v>45.7</v>
      </c>
      <c r="I364" s="23">
        <v>0.38</v>
      </c>
      <c r="J364" s="24" t="s">
        <v>130</v>
      </c>
      <c r="K364" s="74"/>
      <c r="L364" s="74"/>
      <c r="M364" s="74"/>
    </row>
    <row r="365" spans="1:13" ht="23.25" customHeight="1" thickBot="1" x14ac:dyDescent="0.35">
      <c r="A365" s="388"/>
      <c r="B365" s="158" t="s">
        <v>78</v>
      </c>
      <c r="C365" s="26">
        <f>SUM(C360:C364)</f>
        <v>330</v>
      </c>
      <c r="D365" s="26">
        <f>SUM(D360:D364)</f>
        <v>19.179999999999996</v>
      </c>
      <c r="E365" s="25"/>
      <c r="F365" s="26">
        <f>SUM(F360:F364)</f>
        <v>16.010000000000002</v>
      </c>
      <c r="G365" s="26">
        <f>SUM(G360:G364)</f>
        <v>58.970000000000006</v>
      </c>
      <c r="H365" s="26">
        <f>SUM(H360:H364)</f>
        <v>499.01999999999992</v>
      </c>
      <c r="I365" s="26">
        <f>SUM(I360:I364)</f>
        <v>0.61</v>
      </c>
      <c r="J365" s="90"/>
      <c r="K365" s="74"/>
      <c r="L365" s="74"/>
      <c r="M365" s="74"/>
    </row>
    <row r="366" spans="1:13" ht="31.2" x14ac:dyDescent="0.3">
      <c r="A366" s="359" t="s">
        <v>11</v>
      </c>
      <c r="B366" s="117" t="s">
        <v>265</v>
      </c>
      <c r="C366" s="64">
        <v>150</v>
      </c>
      <c r="D366" s="64">
        <v>0.9</v>
      </c>
      <c r="E366" s="46"/>
      <c r="F366" s="64">
        <v>0.21</v>
      </c>
      <c r="G366" s="64">
        <v>10.8</v>
      </c>
      <c r="H366" s="64">
        <v>37.799999999999997</v>
      </c>
      <c r="I366" s="196">
        <v>30</v>
      </c>
      <c r="J366" s="110" t="s">
        <v>69</v>
      </c>
      <c r="K366" s="74"/>
      <c r="L366" s="74"/>
      <c r="M366" s="74"/>
    </row>
    <row r="367" spans="1:13" ht="30.6" x14ac:dyDescent="0.3">
      <c r="A367" s="390" t="s">
        <v>12</v>
      </c>
      <c r="B367" s="56" t="s">
        <v>180</v>
      </c>
      <c r="C367" s="1">
        <v>40</v>
      </c>
      <c r="D367" s="1">
        <v>0.5</v>
      </c>
      <c r="E367" s="4"/>
      <c r="F367" s="1">
        <v>3.9</v>
      </c>
      <c r="G367" s="1">
        <v>2.9</v>
      </c>
      <c r="H367" s="1">
        <v>48.6</v>
      </c>
      <c r="I367" s="1">
        <v>3</v>
      </c>
      <c r="J367" s="10" t="s">
        <v>160</v>
      </c>
      <c r="K367" s="74"/>
      <c r="L367" s="74"/>
      <c r="M367" s="74"/>
    </row>
    <row r="368" spans="1:13" ht="15.6" x14ac:dyDescent="0.3">
      <c r="A368" s="388"/>
      <c r="B368" s="77" t="s">
        <v>284</v>
      </c>
      <c r="C368" s="1">
        <v>150</v>
      </c>
      <c r="D368" s="1">
        <v>1.05</v>
      </c>
      <c r="E368" s="1"/>
      <c r="F368" s="1">
        <v>1.95</v>
      </c>
      <c r="G368" s="1">
        <v>8.85</v>
      </c>
      <c r="H368" s="1">
        <v>57</v>
      </c>
      <c r="I368" s="1">
        <v>3.2</v>
      </c>
      <c r="J368" s="10" t="s">
        <v>268</v>
      </c>
      <c r="K368" s="10" t="s">
        <v>161</v>
      </c>
      <c r="L368" s="74"/>
      <c r="M368" s="74"/>
    </row>
    <row r="369" spans="1:13" ht="15.6" x14ac:dyDescent="0.3">
      <c r="A369" s="388"/>
      <c r="B369" s="144" t="s">
        <v>193</v>
      </c>
      <c r="C369" s="1">
        <v>60</v>
      </c>
      <c r="D369" s="1">
        <v>8.25</v>
      </c>
      <c r="E369" s="1"/>
      <c r="F369" s="1">
        <v>1.2</v>
      </c>
      <c r="G369" s="1">
        <v>4.8</v>
      </c>
      <c r="H369" s="1">
        <v>63</v>
      </c>
      <c r="I369" s="1">
        <v>0.3</v>
      </c>
      <c r="J369" s="10" t="s">
        <v>194</v>
      </c>
      <c r="K369" s="74"/>
      <c r="L369" s="74"/>
      <c r="M369" s="74"/>
    </row>
    <row r="370" spans="1:13" ht="15.6" x14ac:dyDescent="0.3">
      <c r="A370" s="388"/>
      <c r="B370" s="159" t="s">
        <v>19</v>
      </c>
      <c r="C370" s="51">
        <v>130</v>
      </c>
      <c r="D370" s="51">
        <v>1.9</v>
      </c>
      <c r="E370" s="1"/>
      <c r="F370" s="51">
        <v>3.2</v>
      </c>
      <c r="G370" s="51">
        <v>11.7</v>
      </c>
      <c r="H370" s="51">
        <v>84</v>
      </c>
      <c r="I370" s="1">
        <v>10.1</v>
      </c>
      <c r="J370" s="52" t="s">
        <v>157</v>
      </c>
      <c r="K370" s="74"/>
      <c r="L370" s="74"/>
      <c r="M370" s="74"/>
    </row>
    <row r="371" spans="1:13" ht="15.6" x14ac:dyDescent="0.3">
      <c r="A371" s="388"/>
      <c r="B371" s="229" t="s">
        <v>65</v>
      </c>
      <c r="C371" s="224">
        <v>150</v>
      </c>
      <c r="D371" s="224">
        <v>0.3</v>
      </c>
      <c r="E371" s="224"/>
      <c r="F371" s="224">
        <v>0</v>
      </c>
      <c r="G371" s="224">
        <v>13.7</v>
      </c>
      <c r="H371" s="224">
        <v>54</v>
      </c>
      <c r="I371" s="242">
        <v>37.6</v>
      </c>
      <c r="J371" s="243" t="s">
        <v>203</v>
      </c>
      <c r="K371" s="74"/>
      <c r="L371" s="74"/>
      <c r="M371" s="74"/>
    </row>
    <row r="372" spans="1:13" ht="15.6" x14ac:dyDescent="0.3">
      <c r="A372" s="388"/>
      <c r="B372" s="229" t="s">
        <v>51</v>
      </c>
      <c r="C372" s="224">
        <v>30</v>
      </c>
      <c r="D372" s="244">
        <v>1.98</v>
      </c>
      <c r="E372" s="244"/>
      <c r="F372" s="224">
        <v>3</v>
      </c>
      <c r="G372" s="244">
        <v>12.54</v>
      </c>
      <c r="H372" s="224">
        <v>48.8</v>
      </c>
      <c r="I372" s="245">
        <v>0</v>
      </c>
      <c r="J372" s="246" t="s">
        <v>244</v>
      </c>
      <c r="K372" s="74"/>
      <c r="L372" s="74"/>
      <c r="M372" s="74"/>
    </row>
    <row r="373" spans="1:13" ht="16.2" thickBot="1" x14ac:dyDescent="0.35">
      <c r="A373" s="388"/>
      <c r="B373" s="229" t="s">
        <v>14</v>
      </c>
      <c r="C373" s="224">
        <v>20</v>
      </c>
      <c r="D373" s="224">
        <v>1.52</v>
      </c>
      <c r="E373" s="224"/>
      <c r="F373" s="224">
        <v>0.18</v>
      </c>
      <c r="G373" s="224">
        <v>10.02</v>
      </c>
      <c r="H373" s="224">
        <v>41.5</v>
      </c>
      <c r="I373" s="240">
        <v>0</v>
      </c>
      <c r="J373" s="231" t="s">
        <v>39</v>
      </c>
      <c r="K373" s="74"/>
      <c r="L373" s="74"/>
      <c r="M373" s="74"/>
    </row>
    <row r="374" spans="1:13" ht="20.25" customHeight="1" thickBot="1" x14ac:dyDescent="0.35">
      <c r="A374" s="389"/>
      <c r="B374" s="156" t="s">
        <v>79</v>
      </c>
      <c r="C374" s="26">
        <f>SUM(C367:C373)</f>
        <v>580</v>
      </c>
      <c r="D374" s="26">
        <v>16.2</v>
      </c>
      <c r="E374" s="1"/>
      <c r="F374" s="26">
        <v>10.9</v>
      </c>
      <c r="G374" s="26">
        <v>75.3</v>
      </c>
      <c r="H374" s="26">
        <v>396.9</v>
      </c>
      <c r="I374" s="26">
        <f>SUM(I367:I373)</f>
        <v>54.2</v>
      </c>
      <c r="J374" s="90"/>
      <c r="K374" s="74"/>
      <c r="L374" s="74"/>
      <c r="M374" s="74"/>
    </row>
    <row r="375" spans="1:13" ht="21" customHeight="1" x14ac:dyDescent="0.3">
      <c r="A375" s="390" t="s">
        <v>42</v>
      </c>
      <c r="B375" s="146" t="s">
        <v>61</v>
      </c>
      <c r="C375" s="21">
        <v>140</v>
      </c>
      <c r="D375" s="21">
        <v>6.51</v>
      </c>
      <c r="E375" s="21"/>
      <c r="F375" s="21">
        <v>5.6</v>
      </c>
      <c r="G375" s="21">
        <v>30.4</v>
      </c>
      <c r="H375" s="21">
        <v>213</v>
      </c>
      <c r="I375" s="21">
        <v>0.01</v>
      </c>
      <c r="J375" s="22" t="s">
        <v>197</v>
      </c>
      <c r="K375" s="74"/>
      <c r="L375" s="74"/>
      <c r="M375" s="74"/>
    </row>
    <row r="376" spans="1:13" ht="15.6" x14ac:dyDescent="0.3">
      <c r="A376" s="388"/>
      <c r="B376" s="123" t="s">
        <v>17</v>
      </c>
      <c r="C376" s="1">
        <v>200</v>
      </c>
      <c r="D376" s="4">
        <v>0.1</v>
      </c>
      <c r="E376" s="4"/>
      <c r="F376" s="1">
        <v>0</v>
      </c>
      <c r="G376" s="4">
        <v>9.1999999999999993</v>
      </c>
      <c r="H376" s="4">
        <v>36</v>
      </c>
      <c r="I376" s="1">
        <v>0.8</v>
      </c>
      <c r="J376" s="10" t="s">
        <v>195</v>
      </c>
      <c r="K376" s="74"/>
      <c r="L376" s="74"/>
      <c r="M376" s="74"/>
    </row>
    <row r="377" spans="1:13" ht="16.2" thickBot="1" x14ac:dyDescent="0.35">
      <c r="A377" s="388"/>
      <c r="B377" s="229" t="s">
        <v>14</v>
      </c>
      <c r="C377" s="224">
        <v>20</v>
      </c>
      <c r="D377" s="224">
        <v>1.52</v>
      </c>
      <c r="E377" s="224"/>
      <c r="F377" s="224">
        <v>0.18</v>
      </c>
      <c r="G377" s="224">
        <v>10.02</v>
      </c>
      <c r="H377" s="224">
        <v>41.5</v>
      </c>
      <c r="I377" s="240">
        <v>0</v>
      </c>
      <c r="J377" s="231" t="s">
        <v>39</v>
      </c>
      <c r="K377" s="74"/>
      <c r="L377" s="74"/>
      <c r="M377" s="74"/>
    </row>
    <row r="378" spans="1:13" ht="18" thickBot="1" x14ac:dyDescent="0.35">
      <c r="A378" s="388"/>
      <c r="B378" s="129" t="s">
        <v>263</v>
      </c>
      <c r="C378" s="23">
        <v>20</v>
      </c>
      <c r="D378" s="23">
        <v>0.08</v>
      </c>
      <c r="E378" s="68"/>
      <c r="F378" s="23">
        <v>0</v>
      </c>
      <c r="G378" s="23">
        <v>15.32</v>
      </c>
      <c r="H378" s="23">
        <v>52.74</v>
      </c>
      <c r="I378" s="23">
        <v>0</v>
      </c>
      <c r="J378" s="24" t="s">
        <v>196</v>
      </c>
      <c r="K378" s="74"/>
      <c r="L378" s="74"/>
      <c r="M378" s="74"/>
    </row>
    <row r="379" spans="1:13" ht="26.25" customHeight="1" thickBot="1" x14ac:dyDescent="0.35">
      <c r="A379" s="389"/>
      <c r="B379" s="156" t="s">
        <v>80</v>
      </c>
      <c r="C379" s="34">
        <f>SUM(C375:C378)</f>
        <v>380</v>
      </c>
      <c r="D379" s="34">
        <f t="shared" ref="D379:I379" si="19">SUM(D375:D378)</f>
        <v>8.2099999999999991</v>
      </c>
      <c r="E379" s="108"/>
      <c r="F379" s="34">
        <v>56.1</v>
      </c>
      <c r="G379" s="34">
        <f t="shared" si="19"/>
        <v>64.94</v>
      </c>
      <c r="H379" s="34">
        <f t="shared" si="19"/>
        <v>343.24</v>
      </c>
      <c r="I379" s="34">
        <f t="shared" si="19"/>
        <v>0.81</v>
      </c>
      <c r="J379" s="58"/>
      <c r="K379" s="74"/>
      <c r="L379" s="74"/>
      <c r="M379" s="74"/>
    </row>
    <row r="380" spans="1:13" ht="35.4" thickBot="1" x14ac:dyDescent="0.35">
      <c r="A380" s="362" t="s">
        <v>103</v>
      </c>
      <c r="B380" s="99"/>
      <c r="C380" s="68">
        <f>C365+C366+C374+C379</f>
        <v>1440</v>
      </c>
      <c r="D380" s="68">
        <v>45.9</v>
      </c>
      <c r="E380" s="39"/>
      <c r="F380" s="68">
        <v>84</v>
      </c>
      <c r="G380" s="68">
        <f>G365+G366+G374+G379</f>
        <v>210.01</v>
      </c>
      <c r="H380" s="68">
        <v>1244</v>
      </c>
      <c r="I380" s="68">
        <f>I365+I366+I374+I379</f>
        <v>85.62</v>
      </c>
      <c r="J380" s="27"/>
      <c r="K380" s="74"/>
      <c r="L380" s="74"/>
      <c r="M380" s="74"/>
    </row>
    <row r="381" spans="1:13" ht="31.8" thickBot="1" x14ac:dyDescent="0.35">
      <c r="A381" s="207" t="s">
        <v>104</v>
      </c>
      <c r="B381" s="197"/>
      <c r="C381" s="155"/>
      <c r="D381" s="197"/>
      <c r="E381" s="1"/>
      <c r="F381" s="155"/>
      <c r="G381" s="155"/>
      <c r="H381" s="155"/>
      <c r="I381" s="155"/>
      <c r="J381" s="109"/>
      <c r="K381" s="74"/>
      <c r="L381" s="74"/>
      <c r="M381" s="74"/>
    </row>
    <row r="382" spans="1:13" ht="16.2" thickBot="1" x14ac:dyDescent="0.35">
      <c r="A382" s="387" t="s">
        <v>9</v>
      </c>
      <c r="B382" s="287" t="s">
        <v>261</v>
      </c>
      <c r="C382" s="334">
        <v>120</v>
      </c>
      <c r="D382" s="256">
        <v>9.36</v>
      </c>
      <c r="E382" s="263"/>
      <c r="F382" s="256">
        <v>12.5</v>
      </c>
      <c r="G382" s="256">
        <v>1.6</v>
      </c>
      <c r="H382" s="256">
        <v>156.69999999999999</v>
      </c>
      <c r="I382" s="256">
        <v>0.13</v>
      </c>
      <c r="J382" s="335" t="s">
        <v>262</v>
      </c>
      <c r="K382" s="74"/>
      <c r="L382" s="74"/>
      <c r="M382" s="74"/>
    </row>
    <row r="383" spans="1:13" ht="15.6" x14ac:dyDescent="0.3">
      <c r="A383" s="388"/>
      <c r="B383" s="131" t="s">
        <v>170</v>
      </c>
      <c r="C383" s="256">
        <v>25</v>
      </c>
      <c r="D383" s="256">
        <v>1.9</v>
      </c>
      <c r="E383" s="256"/>
      <c r="F383" s="256">
        <v>7.0000000000000007E-2</v>
      </c>
      <c r="G383" s="256">
        <v>13.3</v>
      </c>
      <c r="H383" s="256">
        <v>52.87</v>
      </c>
      <c r="I383" s="256"/>
      <c r="J383" s="257" t="s">
        <v>255</v>
      </c>
      <c r="K383" s="74"/>
      <c r="L383" s="74"/>
      <c r="M383" s="74"/>
    </row>
    <row r="384" spans="1:13" ht="15.6" x14ac:dyDescent="0.3">
      <c r="A384" s="388"/>
      <c r="B384" s="229" t="s">
        <v>264</v>
      </c>
      <c r="C384" s="230">
        <v>6</v>
      </c>
      <c r="D384" s="224">
        <v>1.3</v>
      </c>
      <c r="E384" s="224"/>
      <c r="F384" s="224">
        <v>1.4</v>
      </c>
      <c r="G384" s="224">
        <v>0</v>
      </c>
      <c r="H384" s="224">
        <v>17.399999999999999</v>
      </c>
      <c r="I384" s="224">
        <v>7.0000000000000007E-2</v>
      </c>
      <c r="J384" s="231" t="s">
        <v>169</v>
      </c>
      <c r="K384" s="74"/>
      <c r="L384" s="74"/>
      <c r="M384" s="74"/>
    </row>
    <row r="385" spans="1:13" ht="16.2" thickBot="1" x14ac:dyDescent="0.35">
      <c r="A385" s="388"/>
      <c r="B385" s="261" t="s">
        <v>17</v>
      </c>
      <c r="C385" s="261">
        <v>150</v>
      </c>
      <c r="D385" s="261">
        <v>7.0000000000000007E-2</v>
      </c>
      <c r="E385" s="261"/>
      <c r="F385" s="261">
        <v>0</v>
      </c>
      <c r="G385" s="261">
        <v>6.9</v>
      </c>
      <c r="H385" s="261">
        <v>27</v>
      </c>
      <c r="I385" s="261">
        <v>0.6</v>
      </c>
      <c r="J385" s="271" t="s">
        <v>195</v>
      </c>
      <c r="K385" s="74"/>
      <c r="L385" s="74"/>
      <c r="M385" s="74"/>
    </row>
    <row r="386" spans="1:13" ht="21" customHeight="1" thickBot="1" x14ac:dyDescent="0.35">
      <c r="A386" s="388"/>
      <c r="B386" s="156" t="s">
        <v>78</v>
      </c>
      <c r="C386" s="26">
        <f>SUM(C382:C385)</f>
        <v>301</v>
      </c>
      <c r="D386" s="26">
        <f>SUM(D382:D385)</f>
        <v>12.63</v>
      </c>
      <c r="E386" s="21"/>
      <c r="F386" s="26">
        <f>SUM(F382:F385)</f>
        <v>13.97</v>
      </c>
      <c r="G386" s="26">
        <f>SUM(G382:G385)</f>
        <v>21.8</v>
      </c>
      <c r="H386" s="26">
        <f>SUM(H382:H385)</f>
        <v>253.97</v>
      </c>
      <c r="I386" s="26">
        <f>SUM(I382:I385)</f>
        <v>0.8</v>
      </c>
      <c r="J386" s="38"/>
      <c r="K386" s="74"/>
      <c r="L386" s="74"/>
      <c r="M386" s="74"/>
    </row>
    <row r="387" spans="1:13" ht="31.2" x14ac:dyDescent="0.3">
      <c r="A387" s="359" t="s">
        <v>11</v>
      </c>
      <c r="B387" s="365" t="s">
        <v>241</v>
      </c>
      <c r="C387" s="366">
        <v>200</v>
      </c>
      <c r="D387" s="367">
        <v>0.1</v>
      </c>
      <c r="E387" s="367"/>
      <c r="F387" s="339">
        <v>0.2</v>
      </c>
      <c r="G387" s="339">
        <v>2.02</v>
      </c>
      <c r="H387" s="339">
        <v>82.8</v>
      </c>
      <c r="I387" s="367">
        <v>0</v>
      </c>
      <c r="J387" s="276" t="s">
        <v>70</v>
      </c>
      <c r="K387" s="74"/>
      <c r="L387" s="74"/>
      <c r="M387" s="74"/>
    </row>
    <row r="388" spans="1:13" ht="35.25" customHeight="1" x14ac:dyDescent="0.3">
      <c r="A388" s="390" t="s">
        <v>12</v>
      </c>
      <c r="B388" s="56" t="s">
        <v>148</v>
      </c>
      <c r="C388" s="1">
        <v>40</v>
      </c>
      <c r="D388" s="1">
        <v>0.7</v>
      </c>
      <c r="E388" s="51"/>
      <c r="F388" s="1">
        <v>2.7</v>
      </c>
      <c r="G388" s="1">
        <v>4.8</v>
      </c>
      <c r="H388" s="1">
        <v>48</v>
      </c>
      <c r="I388" s="1">
        <v>0</v>
      </c>
      <c r="J388" s="10" t="s">
        <v>149</v>
      </c>
      <c r="K388" s="74"/>
      <c r="L388" s="74"/>
      <c r="M388" s="74"/>
    </row>
    <row r="389" spans="1:13" ht="15.6" x14ac:dyDescent="0.3">
      <c r="A389" s="388"/>
      <c r="B389" s="77" t="s">
        <v>16</v>
      </c>
      <c r="C389" s="1">
        <v>150</v>
      </c>
      <c r="D389" s="1">
        <v>1.4</v>
      </c>
      <c r="E389" s="1"/>
      <c r="F389" s="1">
        <v>2.1</v>
      </c>
      <c r="G389" s="1">
        <v>8.3000000000000007</v>
      </c>
      <c r="H389" s="1">
        <v>58.5</v>
      </c>
      <c r="I389" s="19">
        <v>0.28000000000000003</v>
      </c>
      <c r="J389" s="28" t="s">
        <v>155</v>
      </c>
      <c r="K389" s="74"/>
      <c r="L389" s="74"/>
      <c r="M389" s="74"/>
    </row>
    <row r="390" spans="1:13" ht="15.6" x14ac:dyDescent="0.3">
      <c r="A390" s="388"/>
      <c r="B390" s="153" t="s">
        <v>62</v>
      </c>
      <c r="C390" s="51">
        <v>60</v>
      </c>
      <c r="D390" s="51">
        <v>11.8</v>
      </c>
      <c r="E390" s="51"/>
      <c r="F390" s="51">
        <v>13.6</v>
      </c>
      <c r="G390" s="51">
        <v>2.7</v>
      </c>
      <c r="H390" s="51">
        <v>70.5</v>
      </c>
      <c r="I390" s="51">
        <v>0</v>
      </c>
      <c r="J390" s="52" t="s">
        <v>156</v>
      </c>
      <c r="K390" s="74"/>
      <c r="L390" s="74"/>
      <c r="M390" s="74"/>
    </row>
    <row r="391" spans="1:13" ht="15.6" x14ac:dyDescent="0.3">
      <c r="A391" s="388"/>
      <c r="B391" s="154" t="s">
        <v>200</v>
      </c>
      <c r="C391" s="41">
        <v>130</v>
      </c>
      <c r="D391" s="2">
        <v>2.7</v>
      </c>
      <c r="E391" s="2"/>
      <c r="F391" s="2">
        <v>2.31</v>
      </c>
      <c r="G391" s="2">
        <v>10.8</v>
      </c>
      <c r="H391" s="2">
        <v>75.099999999999994</v>
      </c>
      <c r="I391" s="2">
        <v>26.7</v>
      </c>
      <c r="J391" s="42" t="s">
        <v>201</v>
      </c>
      <c r="K391" s="74"/>
      <c r="L391" s="74"/>
      <c r="M391" s="74"/>
    </row>
    <row r="392" spans="1:13" ht="15.6" x14ac:dyDescent="0.3">
      <c r="A392" s="388"/>
      <c r="B392" s="77" t="s">
        <v>52</v>
      </c>
      <c r="C392" s="1">
        <v>150</v>
      </c>
      <c r="D392" s="1">
        <v>0.05</v>
      </c>
      <c r="E392" s="1"/>
      <c r="F392" s="1">
        <v>0.05</v>
      </c>
      <c r="G392" s="1">
        <v>11.09</v>
      </c>
      <c r="H392" s="1">
        <v>41.7</v>
      </c>
      <c r="I392" s="29">
        <v>0.11</v>
      </c>
      <c r="J392" s="28" t="s">
        <v>56</v>
      </c>
      <c r="K392" s="74"/>
      <c r="L392" s="74"/>
      <c r="M392" s="74"/>
    </row>
    <row r="393" spans="1:13" ht="15.6" x14ac:dyDescent="0.3">
      <c r="A393" s="388"/>
      <c r="B393" s="229" t="s">
        <v>51</v>
      </c>
      <c r="C393" s="224">
        <v>30</v>
      </c>
      <c r="D393" s="244">
        <v>1.98</v>
      </c>
      <c r="E393" s="244"/>
      <c r="F393" s="224">
        <v>3</v>
      </c>
      <c r="G393" s="244">
        <v>12.54</v>
      </c>
      <c r="H393" s="224">
        <v>48.8</v>
      </c>
      <c r="I393" s="245">
        <v>0</v>
      </c>
      <c r="J393" s="246" t="s">
        <v>244</v>
      </c>
      <c r="K393" s="74"/>
      <c r="L393" s="74"/>
      <c r="M393" s="74"/>
    </row>
    <row r="394" spans="1:13" ht="16.5" customHeight="1" thickBot="1" x14ac:dyDescent="0.35">
      <c r="A394" s="388"/>
      <c r="B394" s="229" t="s">
        <v>14</v>
      </c>
      <c r="C394" s="224">
        <v>20</v>
      </c>
      <c r="D394" s="224">
        <v>1.52</v>
      </c>
      <c r="E394" s="224"/>
      <c r="F394" s="224">
        <v>0.18</v>
      </c>
      <c r="G394" s="224">
        <v>10.02</v>
      </c>
      <c r="H394" s="224">
        <v>41.5</v>
      </c>
      <c r="I394" s="240">
        <v>0</v>
      </c>
      <c r="J394" s="231" t="s">
        <v>39</v>
      </c>
      <c r="K394" s="74"/>
      <c r="L394" s="74"/>
      <c r="M394" s="74"/>
    </row>
    <row r="395" spans="1:13" ht="21" customHeight="1" thickBot="1" x14ac:dyDescent="0.35">
      <c r="A395" s="389"/>
      <c r="B395" s="118" t="s">
        <v>79</v>
      </c>
      <c r="C395" s="81">
        <f>SUM(C388:C394)</f>
        <v>580</v>
      </c>
      <c r="D395" s="81">
        <f>SUM(D388:D394)</f>
        <v>20.150000000000002</v>
      </c>
      <c r="E395" s="1"/>
      <c r="F395" s="81">
        <v>21.2</v>
      </c>
      <c r="G395" s="81">
        <v>60.2</v>
      </c>
      <c r="H395" s="81">
        <v>384.1</v>
      </c>
      <c r="I395" s="81">
        <f>SUM(I388:I394)</f>
        <v>27.09</v>
      </c>
      <c r="J395" s="47"/>
      <c r="K395" s="74"/>
      <c r="L395" s="74"/>
      <c r="M395" s="74"/>
    </row>
    <row r="396" spans="1:13" ht="30.75" customHeight="1" x14ac:dyDescent="0.3">
      <c r="A396" s="390" t="s">
        <v>42</v>
      </c>
      <c r="B396" s="146" t="s">
        <v>231</v>
      </c>
      <c r="C396" s="21">
        <v>150</v>
      </c>
      <c r="D396" s="21">
        <v>4.5</v>
      </c>
      <c r="E396" s="21"/>
      <c r="F396" s="21">
        <v>3.9</v>
      </c>
      <c r="G396" s="21">
        <v>23.02</v>
      </c>
      <c r="H396" s="21">
        <v>146.19999999999999</v>
      </c>
      <c r="I396" s="21">
        <v>0.42</v>
      </c>
      <c r="J396" s="22" t="s">
        <v>111</v>
      </c>
      <c r="K396" s="74"/>
      <c r="L396" s="74"/>
      <c r="M396" s="74"/>
    </row>
    <row r="397" spans="1:13" ht="15.6" x14ac:dyDescent="0.3">
      <c r="A397" s="388"/>
      <c r="B397" s="229" t="s">
        <v>14</v>
      </c>
      <c r="C397" s="224">
        <v>20</v>
      </c>
      <c r="D397" s="224">
        <v>1.52</v>
      </c>
      <c r="E397" s="224"/>
      <c r="F397" s="224">
        <v>0.18</v>
      </c>
      <c r="G397" s="224">
        <v>10.02</v>
      </c>
      <c r="H397" s="224">
        <v>41.5</v>
      </c>
      <c r="I397" s="240">
        <v>0</v>
      </c>
      <c r="J397" s="231" t="s">
        <v>39</v>
      </c>
      <c r="K397" s="74"/>
      <c r="L397" s="74"/>
      <c r="M397" s="74"/>
    </row>
    <row r="398" spans="1:13" ht="16.2" thickBot="1" x14ac:dyDescent="0.35">
      <c r="A398" s="388"/>
      <c r="B398" s="123" t="s">
        <v>17</v>
      </c>
      <c r="C398" s="1">
        <v>200</v>
      </c>
      <c r="D398" s="4">
        <v>0.1</v>
      </c>
      <c r="E398" s="4"/>
      <c r="F398" s="1">
        <v>0</v>
      </c>
      <c r="G398" s="4">
        <v>9.1999999999999993</v>
      </c>
      <c r="H398" s="4">
        <v>36</v>
      </c>
      <c r="I398" s="1">
        <v>0.8</v>
      </c>
      <c r="J398" s="10" t="s">
        <v>195</v>
      </c>
      <c r="K398" s="74"/>
      <c r="L398" s="74"/>
      <c r="M398" s="74"/>
    </row>
    <row r="399" spans="1:13" ht="18.75" customHeight="1" thickBot="1" x14ac:dyDescent="0.35">
      <c r="A399" s="388"/>
      <c r="B399" s="129" t="s">
        <v>263</v>
      </c>
      <c r="C399" s="23">
        <v>20</v>
      </c>
      <c r="D399" s="23">
        <v>1.5</v>
      </c>
      <c r="E399" s="68"/>
      <c r="F399" s="23">
        <v>0.7</v>
      </c>
      <c r="G399" s="23">
        <v>11.5</v>
      </c>
      <c r="H399" s="23">
        <v>61.8</v>
      </c>
      <c r="I399" s="23">
        <v>0</v>
      </c>
      <c r="J399" s="24" t="s">
        <v>233</v>
      </c>
      <c r="K399" s="74"/>
      <c r="L399" s="74"/>
      <c r="M399" s="74"/>
    </row>
    <row r="400" spans="1:13" ht="22.5" customHeight="1" thickBot="1" x14ac:dyDescent="0.35">
      <c r="A400" s="391"/>
      <c r="B400" s="156" t="s">
        <v>80</v>
      </c>
      <c r="C400" s="34">
        <f t="shared" ref="C400:I400" si="20">SUM(C396:C399)</f>
        <v>390</v>
      </c>
      <c r="D400" s="34">
        <f t="shared" si="20"/>
        <v>7.6199999999999992</v>
      </c>
      <c r="E400" s="100"/>
      <c r="F400" s="34">
        <f t="shared" si="20"/>
        <v>4.78</v>
      </c>
      <c r="G400" s="34">
        <f t="shared" si="20"/>
        <v>53.739999999999995</v>
      </c>
      <c r="H400" s="34">
        <f t="shared" si="20"/>
        <v>285.5</v>
      </c>
      <c r="I400" s="34">
        <f t="shared" si="20"/>
        <v>1.22</v>
      </c>
      <c r="J400" s="87"/>
      <c r="K400" s="74"/>
      <c r="L400" s="74"/>
      <c r="M400" s="74"/>
    </row>
    <row r="401" spans="1:13" ht="35.4" thickBot="1" x14ac:dyDescent="0.35">
      <c r="A401" s="142" t="s">
        <v>105</v>
      </c>
      <c r="B401" s="99"/>
      <c r="C401" s="68">
        <f>C386+C387+C395+C400</f>
        <v>1471</v>
      </c>
      <c r="D401" s="68">
        <f>D386+D387+D395+D400</f>
        <v>40.5</v>
      </c>
      <c r="E401" s="21"/>
      <c r="F401" s="68">
        <f>F386+F387+F395+F400</f>
        <v>40.15</v>
      </c>
      <c r="G401" s="68">
        <f>G386+G387+G395+G400</f>
        <v>137.76</v>
      </c>
      <c r="H401" s="68">
        <f>H386+H387+H395+H400</f>
        <v>1006.37</v>
      </c>
      <c r="I401" s="68">
        <f>I386+I387+I395+I400</f>
        <v>29.11</v>
      </c>
      <c r="J401" s="27"/>
      <c r="K401" s="74"/>
      <c r="L401" s="74"/>
      <c r="M401" s="74"/>
    </row>
    <row r="402" spans="1:13" ht="31.8" thickBot="1" x14ac:dyDescent="0.35">
      <c r="A402" s="207" t="s">
        <v>107</v>
      </c>
      <c r="B402" s="173"/>
      <c r="C402" s="100"/>
      <c r="D402" s="100"/>
      <c r="E402" s="35"/>
      <c r="F402" s="100"/>
      <c r="G402" s="100"/>
      <c r="H402" s="100"/>
      <c r="I402" s="100"/>
      <c r="J402" s="101"/>
      <c r="K402" s="74"/>
      <c r="L402" s="74"/>
      <c r="M402" s="74"/>
    </row>
    <row r="403" spans="1:13" ht="30.6" x14ac:dyDescent="0.3">
      <c r="A403" s="387" t="s">
        <v>9</v>
      </c>
      <c r="B403" s="146" t="s">
        <v>82</v>
      </c>
      <c r="C403" s="227">
        <v>150</v>
      </c>
      <c r="D403" s="227">
        <v>3.75</v>
      </c>
      <c r="E403" s="227"/>
      <c r="F403" s="227">
        <v>4.4000000000000004</v>
      </c>
      <c r="G403" s="227">
        <v>19.2</v>
      </c>
      <c r="H403" s="227">
        <v>131.25</v>
      </c>
      <c r="I403" s="227">
        <v>0.03</v>
      </c>
      <c r="J403" s="228" t="s">
        <v>147</v>
      </c>
      <c r="K403" s="74"/>
      <c r="L403" s="74"/>
      <c r="M403" s="74"/>
    </row>
    <row r="404" spans="1:13" ht="20.25" customHeight="1" x14ac:dyDescent="0.3">
      <c r="A404" s="388"/>
      <c r="B404" s="229" t="s">
        <v>212</v>
      </c>
      <c r="C404" s="230">
        <v>29</v>
      </c>
      <c r="D404" s="224">
        <v>1.6</v>
      </c>
      <c r="E404" s="224"/>
      <c r="F404" s="224">
        <v>4</v>
      </c>
      <c r="G404" s="224">
        <v>11.13</v>
      </c>
      <c r="H404" s="224">
        <v>72.08</v>
      </c>
      <c r="I404" s="224">
        <v>0</v>
      </c>
      <c r="J404" s="231" t="s">
        <v>277</v>
      </c>
      <c r="K404" s="74"/>
      <c r="L404" s="74"/>
      <c r="M404" s="74"/>
    </row>
    <row r="405" spans="1:13" ht="16.2" thickBot="1" x14ac:dyDescent="0.35">
      <c r="A405" s="388"/>
      <c r="B405" s="260" t="s">
        <v>18</v>
      </c>
      <c r="C405" s="233">
        <v>150</v>
      </c>
      <c r="D405" s="234">
        <v>2.25</v>
      </c>
      <c r="E405" s="234"/>
      <c r="F405" s="234">
        <v>2.1</v>
      </c>
      <c r="G405" s="234">
        <v>10.050000000000001</v>
      </c>
      <c r="H405" s="234">
        <v>66.75</v>
      </c>
      <c r="I405" s="234">
        <v>0.39</v>
      </c>
      <c r="J405" s="235" t="s">
        <v>122</v>
      </c>
      <c r="K405" s="74"/>
      <c r="L405" s="74"/>
      <c r="M405" s="74"/>
    </row>
    <row r="406" spans="1:13" ht="21.75" customHeight="1" thickBot="1" x14ac:dyDescent="0.35">
      <c r="A406" s="388"/>
      <c r="B406" s="156" t="s">
        <v>78</v>
      </c>
      <c r="C406" s="125">
        <f t="shared" ref="C406:I406" si="21">SUM(C403:C405)</f>
        <v>329</v>
      </c>
      <c r="D406" s="125">
        <f t="shared" si="21"/>
        <v>7.6</v>
      </c>
      <c r="E406" s="1"/>
      <c r="F406" s="125">
        <f t="shared" si="21"/>
        <v>10.5</v>
      </c>
      <c r="G406" s="125">
        <f t="shared" si="21"/>
        <v>40.379999999999995</v>
      </c>
      <c r="H406" s="125">
        <f t="shared" si="21"/>
        <v>270.08</v>
      </c>
      <c r="I406" s="125">
        <f t="shared" si="21"/>
        <v>0.42000000000000004</v>
      </c>
      <c r="J406" s="10"/>
      <c r="K406" s="74"/>
      <c r="L406" s="74"/>
      <c r="M406" s="74"/>
    </row>
    <row r="407" spans="1:13" ht="31.2" x14ac:dyDescent="0.3">
      <c r="A407" s="359" t="s">
        <v>11</v>
      </c>
      <c r="B407" s="363" t="s">
        <v>265</v>
      </c>
      <c r="C407" s="46">
        <v>150</v>
      </c>
      <c r="D407" s="364">
        <v>0.05</v>
      </c>
      <c r="E407" s="44"/>
      <c r="F407" s="46">
        <v>0.05</v>
      </c>
      <c r="G407" s="46">
        <v>15.5</v>
      </c>
      <c r="H407" s="46">
        <v>53.4</v>
      </c>
      <c r="I407" s="364">
        <v>3</v>
      </c>
      <c r="J407" s="47" t="s">
        <v>73</v>
      </c>
      <c r="K407" s="74"/>
      <c r="L407" s="74"/>
      <c r="M407" s="74"/>
    </row>
    <row r="408" spans="1:13" ht="30.6" x14ac:dyDescent="0.3">
      <c r="A408" s="390" t="s">
        <v>12</v>
      </c>
      <c r="B408" s="56" t="s">
        <v>191</v>
      </c>
      <c r="C408" s="1">
        <v>40</v>
      </c>
      <c r="D408" s="1">
        <v>0.5</v>
      </c>
      <c r="E408" s="1"/>
      <c r="F408" s="1">
        <v>3.33</v>
      </c>
      <c r="G408" s="1">
        <v>2.7</v>
      </c>
      <c r="H408" s="1">
        <v>42.6</v>
      </c>
      <c r="I408" s="1">
        <v>0.7</v>
      </c>
      <c r="J408" s="10" t="s">
        <v>192</v>
      </c>
      <c r="K408" s="74"/>
      <c r="L408" s="74"/>
      <c r="M408" s="74"/>
    </row>
    <row r="409" spans="1:13" ht="30.6" x14ac:dyDescent="0.3">
      <c r="A409" s="388"/>
      <c r="B409" s="144" t="s">
        <v>240</v>
      </c>
      <c r="C409" s="1">
        <v>150</v>
      </c>
      <c r="D409" s="1">
        <v>1.3</v>
      </c>
      <c r="E409" s="1"/>
      <c r="F409" s="1">
        <v>0.26</v>
      </c>
      <c r="G409" s="1">
        <v>8.49</v>
      </c>
      <c r="H409" s="1">
        <v>59.1</v>
      </c>
      <c r="I409" s="1">
        <v>10.3</v>
      </c>
      <c r="J409" s="10" t="s">
        <v>161</v>
      </c>
      <c r="K409" s="74"/>
    </row>
    <row r="410" spans="1:13" ht="30.6" x14ac:dyDescent="0.3">
      <c r="A410" s="388"/>
      <c r="B410" s="144" t="s">
        <v>232</v>
      </c>
      <c r="C410" s="1">
        <v>180</v>
      </c>
      <c r="D410" s="1">
        <v>12.51</v>
      </c>
      <c r="E410" s="1"/>
      <c r="F410" s="1">
        <v>12.17</v>
      </c>
      <c r="G410" s="1">
        <v>21.68</v>
      </c>
      <c r="H410" s="1">
        <v>267.30700000000002</v>
      </c>
      <c r="I410" s="1">
        <v>0</v>
      </c>
      <c r="J410" s="10" t="s">
        <v>60</v>
      </c>
      <c r="K410" s="74"/>
      <c r="L410" s="74"/>
      <c r="M410" s="74"/>
    </row>
    <row r="411" spans="1:13" ht="15.6" x14ac:dyDescent="0.3">
      <c r="A411" s="388"/>
      <c r="B411" s="229" t="s">
        <v>65</v>
      </c>
      <c r="C411" s="224">
        <v>150</v>
      </c>
      <c r="D411" s="224">
        <v>0.3</v>
      </c>
      <c r="E411" s="224"/>
      <c r="F411" s="224">
        <v>0</v>
      </c>
      <c r="G411" s="224">
        <v>13.7</v>
      </c>
      <c r="H411" s="224">
        <v>54</v>
      </c>
      <c r="I411" s="242">
        <v>37.6</v>
      </c>
      <c r="J411" s="243" t="s">
        <v>203</v>
      </c>
      <c r="K411" s="74"/>
      <c r="L411" s="74"/>
      <c r="M411" s="74"/>
    </row>
    <row r="412" spans="1:13" ht="15.6" x14ac:dyDescent="0.3">
      <c r="A412" s="388"/>
      <c r="B412" s="229" t="s">
        <v>51</v>
      </c>
      <c r="C412" s="224">
        <v>30</v>
      </c>
      <c r="D412" s="244">
        <v>1.98</v>
      </c>
      <c r="E412" s="244"/>
      <c r="F412" s="224">
        <v>3</v>
      </c>
      <c r="G412" s="244">
        <v>12.54</v>
      </c>
      <c r="H412" s="224">
        <v>48.8</v>
      </c>
      <c r="I412" s="245">
        <v>0</v>
      </c>
      <c r="J412" s="246" t="s">
        <v>244</v>
      </c>
      <c r="K412" s="74"/>
      <c r="L412" s="74"/>
      <c r="M412" s="74"/>
    </row>
    <row r="413" spans="1:13" ht="16.2" thickBot="1" x14ac:dyDescent="0.35">
      <c r="A413" s="388"/>
      <c r="B413" s="229" t="s">
        <v>14</v>
      </c>
      <c r="C413" s="224">
        <v>20</v>
      </c>
      <c r="D413" s="224">
        <v>1.52</v>
      </c>
      <c r="E413" s="224"/>
      <c r="F413" s="224">
        <v>0.18</v>
      </c>
      <c r="G413" s="224">
        <v>10.02</v>
      </c>
      <c r="H413" s="224">
        <v>41.5</v>
      </c>
      <c r="I413" s="240">
        <v>0</v>
      </c>
      <c r="J413" s="231" t="s">
        <v>39</v>
      </c>
      <c r="K413" s="74"/>
      <c r="L413" s="74"/>
      <c r="M413" s="74"/>
    </row>
    <row r="414" spans="1:13" ht="21" customHeight="1" thickBot="1" x14ac:dyDescent="0.35">
      <c r="A414" s="389"/>
      <c r="B414" s="156" t="s">
        <v>79</v>
      </c>
      <c r="C414" s="26">
        <f>SUM(C408:C413)</f>
        <v>570</v>
      </c>
      <c r="D414" s="26">
        <f t="shared" ref="D414:I414" si="22">SUM(D408:D413)</f>
        <v>18.11</v>
      </c>
      <c r="E414" s="25"/>
      <c r="F414" s="26">
        <f t="shared" si="22"/>
        <v>18.939999999999998</v>
      </c>
      <c r="G414" s="26">
        <f t="shared" si="22"/>
        <v>69.13000000000001</v>
      </c>
      <c r="H414" s="26">
        <f t="shared" si="22"/>
        <v>513.30700000000002</v>
      </c>
      <c r="I414" s="26">
        <f t="shared" si="22"/>
        <v>48.6</v>
      </c>
      <c r="J414" s="38"/>
      <c r="K414" s="74"/>
      <c r="L414" s="74"/>
      <c r="M414" s="74"/>
    </row>
    <row r="415" spans="1:13" ht="16.5" customHeight="1" x14ac:dyDescent="0.3">
      <c r="A415" s="390" t="s">
        <v>42</v>
      </c>
      <c r="B415" s="199" t="s">
        <v>245</v>
      </c>
      <c r="C415" s="20">
        <v>150</v>
      </c>
      <c r="D415" s="20">
        <v>0.42</v>
      </c>
      <c r="E415" s="20"/>
      <c r="F415" s="20">
        <v>0.48</v>
      </c>
      <c r="G415" s="20">
        <v>0.61</v>
      </c>
      <c r="H415" s="20">
        <v>75.599999999999994</v>
      </c>
      <c r="I415" s="20">
        <v>0</v>
      </c>
      <c r="J415" s="175" t="s">
        <v>134</v>
      </c>
      <c r="K415" s="74"/>
      <c r="L415" s="74"/>
      <c r="M415" s="74"/>
    </row>
    <row r="416" spans="1:13" ht="20.25" customHeight="1" x14ac:dyDescent="0.3">
      <c r="A416" s="388"/>
      <c r="B416" s="131" t="s">
        <v>19</v>
      </c>
      <c r="C416" s="20">
        <v>130</v>
      </c>
      <c r="D416" s="20">
        <v>1.9</v>
      </c>
      <c r="E416" s="20"/>
      <c r="F416" s="20">
        <v>3.2</v>
      </c>
      <c r="G416" s="20">
        <v>11.7</v>
      </c>
      <c r="H416" s="20">
        <v>84</v>
      </c>
      <c r="I416" s="20">
        <v>10.1</v>
      </c>
      <c r="J416" s="63" t="s">
        <v>158</v>
      </c>
      <c r="K416" s="74"/>
      <c r="L416" s="74"/>
      <c r="M416" s="74"/>
    </row>
    <row r="417" spans="1:13" ht="16.5" customHeight="1" thickBot="1" x14ac:dyDescent="0.35">
      <c r="A417" s="388"/>
      <c r="B417" s="77" t="s">
        <v>246</v>
      </c>
      <c r="C417" s="1">
        <v>60</v>
      </c>
      <c r="D417" s="1">
        <v>7.8</v>
      </c>
      <c r="E417" s="23"/>
      <c r="F417" s="1">
        <v>7.4</v>
      </c>
      <c r="G417" s="1">
        <v>21.18</v>
      </c>
      <c r="H417" s="1">
        <v>195.6</v>
      </c>
      <c r="I417" s="2">
        <v>0.12</v>
      </c>
      <c r="J417" s="10" t="s">
        <v>202</v>
      </c>
      <c r="K417" s="74"/>
      <c r="L417" s="74"/>
      <c r="M417" s="74"/>
    </row>
    <row r="418" spans="1:13" ht="16.2" thickBot="1" x14ac:dyDescent="0.35">
      <c r="A418" s="388"/>
      <c r="B418" s="229" t="s">
        <v>14</v>
      </c>
      <c r="C418" s="224">
        <v>20</v>
      </c>
      <c r="D418" s="224">
        <v>1.52</v>
      </c>
      <c r="E418" s="224"/>
      <c r="F418" s="224">
        <v>0.18</v>
      </c>
      <c r="G418" s="224">
        <v>10.02</v>
      </c>
      <c r="H418" s="224">
        <v>41.5</v>
      </c>
      <c r="I418" s="240">
        <v>0</v>
      </c>
      <c r="J418" s="231" t="s">
        <v>39</v>
      </c>
      <c r="K418" s="74"/>
      <c r="L418" s="74"/>
      <c r="M418" s="74"/>
    </row>
    <row r="419" spans="1:13" ht="23.25" customHeight="1" thickBot="1" x14ac:dyDescent="0.35">
      <c r="A419" s="389"/>
      <c r="B419" s="156" t="s">
        <v>80</v>
      </c>
      <c r="C419" s="26">
        <f>SUM(C415:C418)</f>
        <v>360</v>
      </c>
      <c r="D419" s="26">
        <v>10.1</v>
      </c>
      <c r="E419" s="200"/>
      <c r="F419" s="26">
        <v>22.2</v>
      </c>
      <c r="G419" s="26">
        <v>43.5</v>
      </c>
      <c r="H419" s="26">
        <v>396.7</v>
      </c>
      <c r="I419" s="26">
        <f>SUM(I415:I418)</f>
        <v>10.219999999999999</v>
      </c>
      <c r="J419" s="38"/>
      <c r="K419" s="74"/>
      <c r="L419" s="74"/>
      <c r="M419" s="74"/>
    </row>
    <row r="420" spans="1:13" ht="38.25" customHeight="1" thickBot="1" x14ac:dyDescent="0.35">
      <c r="A420" s="362" t="s">
        <v>108</v>
      </c>
      <c r="B420" s="99"/>
      <c r="C420" s="68">
        <v>1459</v>
      </c>
      <c r="D420" s="68">
        <v>38</v>
      </c>
      <c r="E420" s="200"/>
      <c r="F420" s="68">
        <v>49</v>
      </c>
      <c r="G420" s="68">
        <v>168.3</v>
      </c>
      <c r="H420" s="68">
        <v>1233</v>
      </c>
      <c r="I420" s="68">
        <f>I406+I407+I414+I419</f>
        <v>62.24</v>
      </c>
      <c r="J420" s="27"/>
      <c r="K420" s="74"/>
      <c r="L420" s="74"/>
      <c r="M420" s="74"/>
    </row>
    <row r="421" spans="1:13" ht="31.8" thickBot="1" x14ac:dyDescent="0.35">
      <c r="A421" s="30" t="s">
        <v>31</v>
      </c>
      <c r="B421" s="31"/>
      <c r="C421" s="32"/>
      <c r="D421" s="32" t="e">
        <f>D420+D401+D380+D358+D338+D317+D296+#REF!+D252+D232+D213+#REF!+D172+D150+D130+D109+D88+D68+D44+#REF!</f>
        <v>#REF!</v>
      </c>
      <c r="E421" s="201"/>
      <c r="F421" s="32" t="e">
        <f>F420+F401+F380+F358+F338+F317+F296+#REF!+F252+F232+F213+#REF!+F172+F150+F130+F109+F88+F68+F44+#REF!</f>
        <v>#REF!</v>
      </c>
      <c r="G421" s="32" t="e">
        <f>G420+G401+G380+G358+G338+G317+G296+#REF!+G252+G232+G213+#REF!+G172+G150+G130+G109+G88+G68+G44+#REF!</f>
        <v>#REF!</v>
      </c>
      <c r="H421" s="32" t="e">
        <f>H420+H401+H380+H358+H338+H317+H296+#REF!+H252+H232+H213+#REF!+H172+H150+H130+H109+H88+H68+H44+#REF!</f>
        <v>#REF!</v>
      </c>
      <c r="I421" s="32" t="e">
        <f>I420+I401+I380+I358+I338+I317+I296+#REF!+I252+I232+I213+#REF!+I172+I150+I130+I109+I88+I68+I44+#REF!</f>
        <v>#REF!</v>
      </c>
      <c r="J421" s="33"/>
      <c r="K421" s="74"/>
      <c r="L421" s="74"/>
      <c r="M421" s="74"/>
    </row>
    <row r="422" spans="1:13" ht="46.8" x14ac:dyDescent="0.3">
      <c r="A422" s="11" t="s">
        <v>32</v>
      </c>
      <c r="B422" s="6"/>
      <c r="C422" s="7"/>
      <c r="D422" s="8" t="e">
        <f>D421/20</f>
        <v>#REF!</v>
      </c>
      <c r="F422" s="8" t="e">
        <f>F421/20</f>
        <v>#REF!</v>
      </c>
      <c r="G422" s="8" t="e">
        <f>G421/20</f>
        <v>#REF!</v>
      </c>
      <c r="H422" s="8" t="e">
        <f>H421/20</f>
        <v>#REF!</v>
      </c>
      <c r="I422" s="8" t="e">
        <f>I421/20</f>
        <v>#REF!</v>
      </c>
      <c r="J422" s="12"/>
      <c r="K422" s="74"/>
      <c r="L422" s="74"/>
      <c r="M422" s="74"/>
    </row>
    <row r="423" spans="1:13" ht="109.8" thickBot="1" x14ac:dyDescent="0.35">
      <c r="A423" s="13" t="s">
        <v>33</v>
      </c>
      <c r="B423" s="14"/>
      <c r="C423" s="15"/>
      <c r="D423" s="16" t="e">
        <f>D422/H422*100</f>
        <v>#REF!</v>
      </c>
      <c r="F423" s="16" t="e">
        <f>F422/H422*100</f>
        <v>#REF!</v>
      </c>
      <c r="G423" s="16" t="e">
        <f>G422/H422*100</f>
        <v>#REF!</v>
      </c>
      <c r="H423" s="16"/>
      <c r="I423" s="17"/>
      <c r="J423" s="18"/>
      <c r="K423" s="74"/>
      <c r="L423" s="74"/>
      <c r="M423" s="74"/>
    </row>
    <row r="424" spans="1:13" x14ac:dyDescent="0.3">
      <c r="K424" s="74"/>
      <c r="L424" s="74"/>
      <c r="M424" s="74"/>
    </row>
    <row r="425" spans="1:13" x14ac:dyDescent="0.3">
      <c r="K425" s="74"/>
      <c r="L425" s="74"/>
      <c r="M425" s="74"/>
    </row>
    <row r="426" spans="1:13" x14ac:dyDescent="0.3">
      <c r="K426" s="74"/>
      <c r="L426" s="74"/>
      <c r="M426" s="74"/>
    </row>
    <row r="427" spans="1:13" x14ac:dyDescent="0.3">
      <c r="K427" s="74"/>
      <c r="L427" s="74"/>
      <c r="M427" s="74"/>
    </row>
    <row r="428" spans="1:13" x14ac:dyDescent="0.3">
      <c r="K428" s="74"/>
      <c r="L428" s="74"/>
      <c r="M428" s="74"/>
    </row>
    <row r="429" spans="1:13" x14ac:dyDescent="0.3">
      <c r="K429" s="74"/>
      <c r="L429" s="74"/>
      <c r="M429" s="74"/>
    </row>
    <row r="430" spans="1:13" x14ac:dyDescent="0.3">
      <c r="K430" s="74"/>
      <c r="L430" s="74"/>
      <c r="M430" s="74"/>
    </row>
    <row r="431" spans="1:13" x14ac:dyDescent="0.3">
      <c r="K431" s="74"/>
      <c r="L431" s="74"/>
      <c r="M431" s="74"/>
    </row>
    <row r="432" spans="1:13" x14ac:dyDescent="0.3">
      <c r="K432" s="74"/>
      <c r="L432" s="74"/>
      <c r="M432" s="74"/>
    </row>
    <row r="433" spans="11:13" x14ac:dyDescent="0.3">
      <c r="K433" s="74"/>
      <c r="L433" s="74"/>
      <c r="M433" s="74"/>
    </row>
    <row r="434" spans="11:13" ht="16.5" customHeight="1" x14ac:dyDescent="0.3">
      <c r="K434" s="74"/>
      <c r="L434" s="74"/>
      <c r="M434" s="74"/>
    </row>
    <row r="435" spans="11:13" ht="20.25" customHeight="1" x14ac:dyDescent="0.3">
      <c r="K435" s="74"/>
      <c r="L435" s="74"/>
      <c r="M435" s="74"/>
    </row>
    <row r="436" spans="11:13" ht="31.5" customHeight="1" x14ac:dyDescent="0.3">
      <c r="K436" s="74"/>
      <c r="L436" s="74"/>
      <c r="M436" s="74"/>
    </row>
    <row r="438" spans="11:13" ht="32.25" customHeight="1" x14ac:dyDescent="0.3"/>
  </sheetData>
  <mergeCells count="71">
    <mergeCell ref="A367:A374"/>
    <mergeCell ref="A360:A365"/>
    <mergeCell ref="A254:A258"/>
    <mergeCell ref="A260:A267"/>
    <mergeCell ref="A180:A187"/>
    <mergeCell ref="A403:A406"/>
    <mergeCell ref="A408:A414"/>
    <mergeCell ref="A415:A419"/>
    <mergeCell ref="A283:A289"/>
    <mergeCell ref="A298:A301"/>
    <mergeCell ref="A303:A310"/>
    <mergeCell ref="A319:A322"/>
    <mergeCell ref="A311:A316"/>
    <mergeCell ref="A382:A386"/>
    <mergeCell ref="A388:A395"/>
    <mergeCell ref="A396:A400"/>
    <mergeCell ref="A345:A352"/>
    <mergeCell ref="A353:A357"/>
    <mergeCell ref="A340:A343"/>
    <mergeCell ref="A333:A337"/>
    <mergeCell ref="A375:A379"/>
    <mergeCell ref="M4:M5"/>
    <mergeCell ref="K4:K5"/>
    <mergeCell ref="L4:L5"/>
    <mergeCell ref="A215:A218"/>
    <mergeCell ref="A12:A18"/>
    <mergeCell ref="A27:A30"/>
    <mergeCell ref="A32:A39"/>
    <mergeCell ref="A47:A51"/>
    <mergeCell ref="A61:A67"/>
    <mergeCell ref="A70:A74"/>
    <mergeCell ref="A76:A82"/>
    <mergeCell ref="A174:A178"/>
    <mergeCell ref="A167:A171"/>
    <mergeCell ref="A159:A166"/>
    <mergeCell ref="A116:A123"/>
    <mergeCell ref="A124:A129"/>
    <mergeCell ref="A2:J2"/>
    <mergeCell ref="A324:A332"/>
    <mergeCell ref="A277:A281"/>
    <mergeCell ref="A290:A295"/>
    <mergeCell ref="A247:A251"/>
    <mergeCell ref="A239:A246"/>
    <mergeCell ref="A234:A237"/>
    <mergeCell ref="A90:A93"/>
    <mergeCell ref="A200:A206"/>
    <mergeCell ref="A195:A198"/>
    <mergeCell ref="A4:A5"/>
    <mergeCell ref="J4:J5"/>
    <mergeCell ref="A111:A114"/>
    <mergeCell ref="A152:A157"/>
    <mergeCell ref="A145:A149"/>
    <mergeCell ref="A137:A144"/>
    <mergeCell ref="B4:B5"/>
    <mergeCell ref="C4:C5"/>
    <mergeCell ref="D4:G4"/>
    <mergeCell ref="H4:H5"/>
    <mergeCell ref="I4:I5"/>
    <mergeCell ref="A268:A274"/>
    <mergeCell ref="A19:A24"/>
    <mergeCell ref="A40:A44"/>
    <mergeCell ref="A53:A60"/>
    <mergeCell ref="A95:A102"/>
    <mergeCell ref="A103:A108"/>
    <mergeCell ref="A83:A87"/>
    <mergeCell ref="A132:A135"/>
    <mergeCell ref="A7:A10"/>
    <mergeCell ref="A188:A192"/>
    <mergeCell ref="A207:A212"/>
    <mergeCell ref="A220:A226"/>
    <mergeCell ref="A227:A231"/>
  </mergeCells>
  <printOptions horizontalCentered="1" verticalCentered="1"/>
  <pageMargins left="0.23622047244094491" right="0.23622047244094491" top="0.35433070866141736" bottom="0.55118110236220474" header="0.31496062992125984" footer="0.31496062992125984"/>
  <pageSetup paperSize="9" orientation="landscape" r:id="rId1"/>
  <rowBreaks count="17" manualBreakCount="17">
    <brk id="25" max="16383" man="1"/>
    <brk id="45" max="16383" man="1"/>
    <brk id="68" max="16383" man="1"/>
    <brk id="89" max="16383" man="1"/>
    <brk id="113" max="16383" man="1"/>
    <brk id="138" max="16383" man="1"/>
    <brk id="159" max="16383" man="1"/>
    <brk id="180" max="16383" man="1"/>
    <brk id="200" max="16383" man="1"/>
    <brk id="221" max="16383" man="1"/>
    <brk id="241" max="16383" man="1"/>
    <brk id="311" max="16383" man="1"/>
    <brk id="334" max="16383" man="1"/>
    <brk id="352" max="16383" man="1"/>
    <brk id="374" max="16383" man="1"/>
    <brk id="394" max="16383" man="1"/>
    <brk id="416" max="16383" man="1"/>
  </rowBreaks>
  <colBreaks count="2" manualBreakCount="2">
    <brk id="11" max="1048575" man="1"/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workbookViewId="0">
      <selection sqref="A1:J220"/>
    </sheetView>
  </sheetViews>
  <sheetFormatPr defaultRowHeight="14.4" x14ac:dyDescent="0.3"/>
  <sheetData>
    <row r="1" spans="1:10" ht="16.2" thickBot="1" x14ac:dyDescent="0.35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ht="15.6" x14ac:dyDescent="0.3">
      <c r="A2" s="422"/>
      <c r="B2" s="415"/>
      <c r="C2" s="415"/>
      <c r="D2" s="415"/>
      <c r="E2" s="415"/>
      <c r="F2" s="415"/>
      <c r="G2" s="415"/>
      <c r="H2" s="415"/>
      <c r="I2" s="415"/>
      <c r="J2" s="417"/>
    </row>
    <row r="3" spans="1:10" ht="15.6" x14ac:dyDescent="0.3">
      <c r="A3" s="423"/>
      <c r="B3" s="416"/>
      <c r="C3" s="416"/>
      <c r="D3" s="1"/>
      <c r="E3" s="1"/>
      <c r="F3" s="1"/>
      <c r="G3" s="1"/>
      <c r="H3" s="416"/>
      <c r="I3" s="416"/>
      <c r="J3" s="418"/>
    </row>
    <row r="4" spans="1:10" ht="16.2" thickBot="1" x14ac:dyDescent="0.35">
      <c r="A4" s="419"/>
      <c r="B4" s="420"/>
      <c r="C4" s="420"/>
      <c r="D4" s="420"/>
      <c r="E4" s="420"/>
      <c r="F4" s="420"/>
      <c r="G4" s="420"/>
      <c r="H4" s="420"/>
      <c r="I4" s="420"/>
      <c r="J4" s="421"/>
    </row>
    <row r="5" spans="1:10" ht="15.6" x14ac:dyDescent="0.3">
      <c r="A5" s="387"/>
      <c r="B5" s="146"/>
      <c r="C5" s="89"/>
      <c r="D5" s="21"/>
      <c r="E5" s="21"/>
      <c r="F5" s="21"/>
      <c r="G5" s="21"/>
      <c r="H5" s="21"/>
      <c r="I5" s="21"/>
      <c r="J5" s="22"/>
    </row>
    <row r="6" spans="1:10" ht="15.6" x14ac:dyDescent="0.3">
      <c r="A6" s="388"/>
      <c r="B6" s="77"/>
      <c r="C6" s="75"/>
      <c r="D6" s="1"/>
      <c r="E6" s="1"/>
      <c r="F6" s="1"/>
      <c r="G6" s="1"/>
      <c r="H6" s="1"/>
      <c r="I6" s="1"/>
      <c r="J6" s="10"/>
    </row>
    <row r="7" spans="1:10" ht="16.2" thickBot="1" x14ac:dyDescent="0.35">
      <c r="A7" s="391"/>
      <c r="B7" s="123"/>
      <c r="C7" s="36"/>
      <c r="D7" s="35"/>
      <c r="E7" s="35"/>
      <c r="F7" s="35"/>
      <c r="G7" s="35"/>
      <c r="H7" s="35"/>
      <c r="I7" s="35"/>
      <c r="J7" s="45"/>
    </row>
    <row r="8" spans="1:10" ht="16.2" thickBot="1" x14ac:dyDescent="0.35">
      <c r="A8" s="424"/>
      <c r="B8" s="425"/>
      <c r="C8" s="65"/>
      <c r="D8" s="65"/>
      <c r="E8" s="65"/>
      <c r="F8" s="65"/>
      <c r="G8" s="65"/>
      <c r="H8" s="65"/>
      <c r="I8" s="65"/>
      <c r="J8" s="38"/>
    </row>
    <row r="9" spans="1:10" ht="16.2" thickBot="1" x14ac:dyDescent="0.35">
      <c r="A9" s="158"/>
      <c r="B9" s="152"/>
      <c r="C9" s="182"/>
      <c r="D9" s="111"/>
      <c r="E9" s="111"/>
      <c r="F9" s="26"/>
      <c r="G9" s="26"/>
      <c r="H9" s="26"/>
      <c r="I9" s="111"/>
      <c r="J9" s="38"/>
    </row>
    <row r="10" spans="1:10" ht="15.6" x14ac:dyDescent="0.3">
      <c r="A10" s="387"/>
      <c r="B10" s="76"/>
      <c r="C10" s="21"/>
      <c r="D10" s="21"/>
      <c r="E10" s="21"/>
      <c r="F10" s="21"/>
      <c r="G10" s="21"/>
      <c r="H10" s="21"/>
      <c r="I10" s="21"/>
      <c r="J10" s="22"/>
    </row>
    <row r="11" spans="1:10" ht="15.6" x14ac:dyDescent="0.3">
      <c r="A11" s="388"/>
      <c r="B11" s="77"/>
      <c r="C11" s="1"/>
      <c r="D11" s="2"/>
      <c r="E11" s="2"/>
      <c r="F11" s="2"/>
      <c r="G11" s="2"/>
      <c r="H11" s="2"/>
      <c r="I11" s="2"/>
      <c r="J11" s="40"/>
    </row>
    <row r="12" spans="1:10" ht="15.6" x14ac:dyDescent="0.3">
      <c r="A12" s="388"/>
      <c r="B12" s="77"/>
      <c r="C12" s="1"/>
      <c r="D12" s="2"/>
      <c r="E12" s="2"/>
      <c r="F12" s="2"/>
      <c r="G12" s="2"/>
      <c r="H12" s="2"/>
      <c r="I12" s="2"/>
      <c r="J12" s="40"/>
    </row>
    <row r="13" spans="1:10" ht="15.6" x14ac:dyDescent="0.3">
      <c r="A13" s="388"/>
      <c r="B13" s="77"/>
      <c r="C13" s="1"/>
      <c r="D13" s="1"/>
      <c r="E13" s="1"/>
      <c r="F13" s="1"/>
      <c r="G13" s="1"/>
      <c r="H13" s="1"/>
      <c r="I13" s="29"/>
      <c r="J13" s="212"/>
    </row>
    <row r="14" spans="1:10" ht="15.6" x14ac:dyDescent="0.3">
      <c r="A14" s="388"/>
      <c r="B14" s="77"/>
      <c r="C14" s="1"/>
      <c r="D14" s="50"/>
      <c r="E14" s="50"/>
      <c r="F14" s="1"/>
      <c r="G14" s="50"/>
      <c r="H14" s="1"/>
      <c r="I14" s="166"/>
      <c r="J14" s="213"/>
    </row>
    <row r="15" spans="1:10" ht="16.2" thickBot="1" x14ac:dyDescent="0.35">
      <c r="A15" s="388"/>
      <c r="B15" s="161"/>
      <c r="C15" s="35"/>
      <c r="D15" s="35"/>
      <c r="E15" s="35"/>
      <c r="F15" s="35"/>
      <c r="G15" s="35"/>
      <c r="H15" s="35"/>
      <c r="I15" s="214"/>
      <c r="J15" s="215"/>
    </row>
    <row r="16" spans="1:10" ht="16.2" thickBot="1" x14ac:dyDescent="0.35">
      <c r="A16" s="391"/>
      <c r="B16" s="162"/>
      <c r="C16" s="26"/>
      <c r="D16" s="26"/>
      <c r="E16" s="26"/>
      <c r="F16" s="26"/>
      <c r="G16" s="26"/>
      <c r="H16" s="26"/>
      <c r="I16" s="183"/>
      <c r="J16" s="216"/>
    </row>
    <row r="17" spans="1:10" ht="16.2" thickBot="1" x14ac:dyDescent="0.35">
      <c r="A17" s="141"/>
      <c r="B17" s="152"/>
      <c r="C17" s="26"/>
      <c r="D17" s="26"/>
      <c r="E17" s="26"/>
      <c r="F17" s="26"/>
      <c r="G17" s="26"/>
      <c r="H17" s="26"/>
      <c r="I17" s="25"/>
      <c r="J17" s="157"/>
    </row>
    <row r="18" spans="1:10" ht="15.6" x14ac:dyDescent="0.3">
      <c r="A18" s="387"/>
      <c r="B18" s="131"/>
      <c r="C18" s="20"/>
      <c r="D18" s="20"/>
      <c r="E18" s="20"/>
      <c r="F18" s="20"/>
      <c r="G18" s="20"/>
      <c r="H18" s="20"/>
      <c r="I18" s="20"/>
      <c r="J18" s="63"/>
    </row>
    <row r="19" spans="1:10" ht="15.6" x14ac:dyDescent="0.3">
      <c r="A19" s="388"/>
      <c r="B19" s="77"/>
      <c r="C19" s="1"/>
      <c r="D19" s="4"/>
      <c r="E19" s="4"/>
      <c r="F19" s="1"/>
      <c r="G19" s="4"/>
      <c r="H19" s="4"/>
      <c r="I19" s="1"/>
      <c r="J19" s="10"/>
    </row>
    <row r="20" spans="1:10" ht="15.6" x14ac:dyDescent="0.3">
      <c r="A20" s="388"/>
      <c r="B20" s="153"/>
      <c r="C20" s="1"/>
      <c r="D20" s="43"/>
      <c r="E20" s="43"/>
      <c r="F20" s="43"/>
      <c r="G20" s="1"/>
      <c r="H20" s="1"/>
      <c r="I20" s="2"/>
      <c r="J20" s="10"/>
    </row>
    <row r="21" spans="1:10" ht="15.6" x14ac:dyDescent="0.3">
      <c r="A21" s="388"/>
      <c r="B21" s="77"/>
      <c r="C21" s="1"/>
      <c r="D21" s="1"/>
      <c r="E21" s="1"/>
      <c r="F21" s="1"/>
      <c r="G21" s="1"/>
      <c r="H21" s="1"/>
      <c r="I21" s="2"/>
      <c r="J21" s="10"/>
    </row>
    <row r="22" spans="1:10" ht="16.2" thickBot="1" x14ac:dyDescent="0.35">
      <c r="A22" s="388"/>
      <c r="B22" s="129"/>
      <c r="C22" s="23"/>
      <c r="D22" s="23"/>
      <c r="E22" s="23"/>
      <c r="F22" s="23"/>
      <c r="G22" s="23"/>
      <c r="H22" s="23"/>
      <c r="I22" s="23"/>
      <c r="J22" s="49"/>
    </row>
    <row r="23" spans="1:10" ht="16.2" thickBot="1" x14ac:dyDescent="0.35">
      <c r="A23" s="391"/>
      <c r="B23" s="191"/>
      <c r="C23" s="34"/>
      <c r="D23" s="34"/>
      <c r="E23" s="34"/>
      <c r="F23" s="34"/>
      <c r="G23" s="34"/>
      <c r="H23" s="34"/>
      <c r="I23" s="34"/>
      <c r="J23" s="67"/>
    </row>
    <row r="24" spans="1:10" ht="18" thickBot="1" x14ac:dyDescent="0.35">
      <c r="A24" s="142"/>
      <c r="B24" s="202"/>
      <c r="C24" s="130"/>
      <c r="D24" s="130"/>
      <c r="E24" s="130"/>
      <c r="F24" s="130"/>
      <c r="G24" s="130"/>
      <c r="H24" s="130"/>
      <c r="I24" s="130"/>
      <c r="J24" s="203"/>
    </row>
    <row r="25" spans="1:10" ht="16.2" thickBot="1" x14ac:dyDescent="0.35">
      <c r="A25" s="207"/>
      <c r="B25" s="173"/>
      <c r="C25" s="100"/>
      <c r="D25" s="100"/>
      <c r="E25" s="100"/>
      <c r="F25" s="100"/>
      <c r="G25" s="100"/>
      <c r="H25" s="100"/>
      <c r="I25" s="100"/>
      <c r="J25" s="101"/>
    </row>
    <row r="26" spans="1:10" ht="15.6" x14ac:dyDescent="0.3">
      <c r="A26" s="387"/>
      <c r="B26" s="146"/>
      <c r="C26" s="21"/>
      <c r="D26" s="21"/>
      <c r="E26" s="21"/>
      <c r="F26" s="21"/>
      <c r="G26" s="21"/>
      <c r="H26" s="21"/>
      <c r="I26" s="21"/>
      <c r="J26" s="22"/>
    </row>
    <row r="27" spans="1:10" ht="15.6" x14ac:dyDescent="0.3">
      <c r="A27" s="388"/>
      <c r="B27" s="77"/>
      <c r="C27" s="75"/>
      <c r="D27" s="1"/>
      <c r="E27" s="1"/>
      <c r="F27" s="1"/>
      <c r="G27" s="1"/>
      <c r="H27" s="1"/>
      <c r="I27" s="1"/>
      <c r="J27" s="10"/>
    </row>
    <row r="28" spans="1:10" ht="16.2" thickBot="1" x14ac:dyDescent="0.35">
      <c r="A28" s="388"/>
      <c r="B28" s="129"/>
      <c r="C28" s="23"/>
      <c r="D28" s="23"/>
      <c r="E28" s="23"/>
      <c r="F28" s="23"/>
      <c r="G28" s="23"/>
      <c r="H28" s="23"/>
      <c r="I28" s="23"/>
      <c r="J28" s="24"/>
    </row>
    <row r="29" spans="1:10" ht="16.2" thickBot="1" x14ac:dyDescent="0.35">
      <c r="A29" s="391"/>
      <c r="B29" s="156"/>
      <c r="C29" s="65"/>
      <c r="D29" s="65"/>
      <c r="E29" s="65"/>
      <c r="F29" s="65"/>
      <c r="G29" s="65"/>
      <c r="H29" s="65"/>
      <c r="I29" s="65"/>
      <c r="J29" s="38"/>
    </row>
    <row r="30" spans="1:10" ht="16.2" thickBot="1" x14ac:dyDescent="0.35">
      <c r="A30" s="141"/>
      <c r="B30" s="182"/>
      <c r="C30" s="26"/>
      <c r="D30" s="111"/>
      <c r="E30" s="111"/>
      <c r="F30" s="26"/>
      <c r="G30" s="26"/>
      <c r="H30" s="26"/>
      <c r="I30" s="111"/>
      <c r="J30" s="38"/>
    </row>
    <row r="31" spans="1:10" ht="15.6" x14ac:dyDescent="0.3">
      <c r="A31" s="387"/>
      <c r="B31" s="76"/>
      <c r="C31" s="21"/>
      <c r="D31" s="21"/>
      <c r="E31" s="21"/>
      <c r="F31" s="21"/>
      <c r="G31" s="21"/>
      <c r="H31" s="21"/>
      <c r="I31" s="21"/>
      <c r="J31" s="22"/>
    </row>
    <row r="32" spans="1:10" ht="15.6" x14ac:dyDescent="0.3">
      <c r="A32" s="388"/>
      <c r="B32" s="77"/>
      <c r="C32" s="1"/>
      <c r="D32" s="1"/>
      <c r="E32" s="1"/>
      <c r="F32" s="1"/>
      <c r="G32" s="1"/>
      <c r="H32" s="43"/>
      <c r="I32" s="1"/>
      <c r="J32" s="10"/>
    </row>
    <row r="33" spans="1:10" ht="15.6" x14ac:dyDescent="0.3">
      <c r="A33" s="388"/>
      <c r="B33" s="77"/>
      <c r="C33" s="1"/>
      <c r="D33" s="50"/>
      <c r="E33" s="50"/>
      <c r="F33" s="50"/>
      <c r="G33" s="50"/>
      <c r="H33" s="50"/>
      <c r="I33" s="1"/>
      <c r="J33" s="10"/>
    </row>
    <row r="34" spans="1:10" ht="15.6" x14ac:dyDescent="0.3">
      <c r="A34" s="388"/>
      <c r="B34" s="159"/>
      <c r="C34" s="51"/>
      <c r="D34" s="51"/>
      <c r="E34" s="51"/>
      <c r="F34" s="51"/>
      <c r="G34" s="51"/>
      <c r="H34" s="51"/>
      <c r="I34" s="1"/>
      <c r="J34" s="52"/>
    </row>
    <row r="35" spans="1:10" ht="15.6" x14ac:dyDescent="0.3">
      <c r="A35" s="388"/>
      <c r="B35" s="77"/>
      <c r="C35" s="1"/>
      <c r="D35" s="50"/>
      <c r="E35" s="50"/>
      <c r="F35" s="1"/>
      <c r="G35" s="50"/>
      <c r="H35" s="1"/>
      <c r="I35" s="43"/>
      <c r="J35" s="10"/>
    </row>
    <row r="36" spans="1:10" ht="15.6" x14ac:dyDescent="0.3">
      <c r="A36" s="388"/>
      <c r="B36" s="77"/>
      <c r="C36" s="1"/>
      <c r="D36" s="1"/>
      <c r="E36" s="1"/>
      <c r="F36" s="1"/>
      <c r="G36" s="1"/>
      <c r="H36" s="1"/>
      <c r="I36" s="2"/>
      <c r="J36" s="10"/>
    </row>
    <row r="37" spans="1:10" ht="15.6" x14ac:dyDescent="0.3">
      <c r="A37" s="388"/>
      <c r="B37" s="77"/>
      <c r="C37" s="1"/>
      <c r="D37" s="1"/>
      <c r="E37" s="1"/>
      <c r="F37" s="1"/>
      <c r="G37" s="1"/>
      <c r="H37" s="1"/>
      <c r="I37" s="1"/>
      <c r="J37" s="10"/>
    </row>
    <row r="38" spans="1:10" ht="16.2" thickBot="1" x14ac:dyDescent="0.35">
      <c r="A38" s="388"/>
      <c r="B38" s="129"/>
      <c r="C38" s="23"/>
      <c r="D38" s="23"/>
      <c r="E38" s="23"/>
      <c r="F38" s="23"/>
      <c r="G38" s="23"/>
      <c r="H38" s="23"/>
      <c r="I38" s="23"/>
      <c r="J38" s="49"/>
    </row>
    <row r="39" spans="1:10" ht="16.2" thickBot="1" x14ac:dyDescent="0.35">
      <c r="A39" s="391"/>
      <c r="B39" s="127"/>
      <c r="C39" s="26"/>
      <c r="D39" s="26"/>
      <c r="E39" s="26"/>
      <c r="F39" s="26"/>
      <c r="G39" s="26"/>
      <c r="H39" s="26"/>
      <c r="I39" s="26"/>
      <c r="J39" s="69"/>
    </row>
    <row r="40" spans="1:10" ht="16.2" thickBot="1" x14ac:dyDescent="0.35">
      <c r="A40" s="141"/>
      <c r="B40" s="209"/>
      <c r="C40" s="81"/>
      <c r="D40" s="81"/>
      <c r="E40" s="81"/>
      <c r="F40" s="81"/>
      <c r="G40" s="81"/>
      <c r="H40" s="81"/>
      <c r="I40" s="81"/>
      <c r="J40" s="47"/>
    </row>
    <row r="41" spans="1:10" ht="15.6" x14ac:dyDescent="0.3">
      <c r="A41" s="387"/>
      <c r="B41" s="192"/>
      <c r="C41" s="53"/>
      <c r="D41" s="53"/>
      <c r="E41" s="53"/>
      <c r="F41" s="53"/>
      <c r="G41" s="53"/>
      <c r="H41" s="53"/>
      <c r="I41" s="53"/>
      <c r="J41" s="54"/>
    </row>
    <row r="42" spans="1:10" ht="15.6" x14ac:dyDescent="0.3">
      <c r="A42" s="388"/>
      <c r="B42" s="77"/>
      <c r="C42" s="1"/>
      <c r="D42" s="1"/>
      <c r="E42" s="1"/>
      <c r="F42" s="1"/>
      <c r="G42" s="1"/>
      <c r="H42" s="1"/>
      <c r="I42" s="1"/>
      <c r="J42" s="10"/>
    </row>
    <row r="43" spans="1:10" ht="16.2" thickBot="1" x14ac:dyDescent="0.35">
      <c r="A43" s="388"/>
      <c r="B43" s="77"/>
      <c r="C43" s="1"/>
      <c r="D43" s="4"/>
      <c r="E43" s="4"/>
      <c r="F43" s="1"/>
      <c r="G43" s="4"/>
      <c r="H43" s="4"/>
      <c r="I43" s="1"/>
      <c r="J43" s="10"/>
    </row>
    <row r="44" spans="1:10" ht="18" thickBot="1" x14ac:dyDescent="0.35">
      <c r="A44" s="388"/>
      <c r="B44" s="221"/>
      <c r="C44" s="138"/>
      <c r="D44" s="34"/>
      <c r="E44" s="34"/>
      <c r="F44" s="34"/>
      <c r="G44" s="34"/>
      <c r="H44" s="34"/>
      <c r="I44" s="34"/>
      <c r="J44" s="58"/>
    </row>
    <row r="45" spans="1:10" ht="18" thickBot="1" x14ac:dyDescent="0.35">
      <c r="A45" s="391"/>
      <c r="B45" s="189"/>
      <c r="C45" s="68"/>
      <c r="D45" s="139"/>
      <c r="E45" s="68"/>
      <c r="F45" s="68"/>
      <c r="G45" s="68"/>
      <c r="H45" s="68"/>
      <c r="I45" s="68"/>
      <c r="J45" s="27"/>
    </row>
    <row r="46" spans="1:10" ht="18" thickBot="1" x14ac:dyDescent="0.35">
      <c r="A46" s="142"/>
      <c r="B46" s="204"/>
      <c r="C46" s="112"/>
      <c r="D46" s="112"/>
      <c r="E46" s="112"/>
      <c r="F46" s="112"/>
      <c r="G46" s="112"/>
      <c r="H46" s="112"/>
      <c r="I46" s="112"/>
      <c r="J46" s="205"/>
    </row>
    <row r="47" spans="1:10" ht="16.2" thickBot="1" x14ac:dyDescent="0.35">
      <c r="A47" s="207"/>
      <c r="B47" s="186"/>
      <c r="C47" s="155"/>
      <c r="D47" s="155"/>
      <c r="E47" s="155"/>
      <c r="F47" s="155"/>
      <c r="G47" s="155"/>
      <c r="H47" s="155"/>
      <c r="I47" s="155"/>
      <c r="J47" s="179"/>
    </row>
    <row r="48" spans="1:10" ht="15.6" x14ac:dyDescent="0.3">
      <c r="A48" s="387"/>
      <c r="B48" s="115"/>
      <c r="C48" s="21"/>
      <c r="D48" s="21"/>
      <c r="E48" s="21"/>
      <c r="F48" s="21"/>
      <c r="G48" s="21"/>
      <c r="H48" s="21"/>
      <c r="I48" s="21"/>
      <c r="J48" s="22"/>
    </row>
    <row r="49" spans="1:10" ht="15.6" x14ac:dyDescent="0.3">
      <c r="A49" s="388"/>
      <c r="B49" s="56"/>
      <c r="C49" s="75"/>
      <c r="D49" s="1"/>
      <c r="E49" s="1"/>
      <c r="F49" s="1"/>
      <c r="G49" s="1"/>
      <c r="H49" s="1"/>
      <c r="I49" s="1"/>
      <c r="J49" s="10"/>
    </row>
    <row r="50" spans="1:10" ht="16.2" thickBot="1" x14ac:dyDescent="0.35">
      <c r="A50" s="388"/>
      <c r="B50" s="122"/>
      <c r="C50" s="36"/>
      <c r="D50" s="35"/>
      <c r="E50" s="35"/>
      <c r="F50" s="35"/>
      <c r="G50" s="35"/>
      <c r="H50" s="35"/>
      <c r="I50" s="35"/>
      <c r="J50" s="45"/>
    </row>
    <row r="51" spans="1:10" ht="16.2" thickBot="1" x14ac:dyDescent="0.35">
      <c r="A51" s="391"/>
      <c r="B51" s="189"/>
      <c r="C51" s="26"/>
      <c r="D51" s="26"/>
      <c r="E51" s="26"/>
      <c r="F51" s="26"/>
      <c r="G51" s="26"/>
      <c r="H51" s="26"/>
      <c r="I51" s="26"/>
      <c r="J51" s="38"/>
    </row>
    <row r="52" spans="1:10" ht="16.2" thickBot="1" x14ac:dyDescent="0.35">
      <c r="A52" s="141"/>
      <c r="B52" s="140"/>
      <c r="C52" s="34"/>
      <c r="D52" s="34"/>
      <c r="E52" s="34"/>
      <c r="F52" s="34"/>
      <c r="G52" s="34"/>
      <c r="H52" s="34"/>
      <c r="I52" s="113"/>
      <c r="J52" s="58"/>
    </row>
    <row r="53" spans="1:10" ht="15.6" x14ac:dyDescent="0.3">
      <c r="A53" s="387"/>
      <c r="B53" s="76"/>
      <c r="C53" s="21"/>
      <c r="D53" s="21"/>
      <c r="E53" s="21"/>
      <c r="F53" s="21"/>
      <c r="G53" s="21"/>
      <c r="H53" s="21"/>
      <c r="I53" s="21"/>
      <c r="J53" s="22"/>
    </row>
    <row r="54" spans="1:10" ht="15.6" x14ac:dyDescent="0.3">
      <c r="A54" s="388"/>
      <c r="B54" s="77"/>
      <c r="C54" s="1"/>
      <c r="D54" s="1"/>
      <c r="E54" s="1"/>
      <c r="F54" s="1"/>
      <c r="G54" s="1"/>
      <c r="H54" s="1"/>
      <c r="I54" s="1"/>
      <c r="J54" s="10"/>
    </row>
    <row r="55" spans="1:10" ht="15.6" x14ac:dyDescent="0.3">
      <c r="A55" s="388"/>
      <c r="B55" s="77"/>
      <c r="C55" s="1"/>
      <c r="D55" s="50"/>
      <c r="E55" s="50"/>
      <c r="F55" s="50"/>
      <c r="G55" s="50"/>
      <c r="H55" s="50"/>
      <c r="I55" s="1"/>
      <c r="J55" s="10"/>
    </row>
    <row r="56" spans="1:10" ht="15.6" x14ac:dyDescent="0.3">
      <c r="A56" s="388"/>
      <c r="B56" s="144"/>
      <c r="C56" s="1"/>
      <c r="D56" s="50"/>
      <c r="E56" s="50"/>
      <c r="F56" s="1"/>
      <c r="G56" s="1"/>
      <c r="H56" s="1"/>
      <c r="I56" s="1"/>
      <c r="J56" s="10"/>
    </row>
    <row r="57" spans="1:10" ht="15.6" x14ac:dyDescent="0.3">
      <c r="A57" s="388"/>
      <c r="B57" s="77"/>
      <c r="C57" s="1"/>
      <c r="D57" s="50"/>
      <c r="E57" s="50"/>
      <c r="F57" s="1"/>
      <c r="G57" s="50"/>
      <c r="H57" s="1"/>
      <c r="I57" s="43"/>
      <c r="J57" s="10"/>
    </row>
    <row r="58" spans="1:10" ht="15.6" x14ac:dyDescent="0.3">
      <c r="A58" s="388"/>
      <c r="B58" s="77"/>
      <c r="C58" s="1"/>
      <c r="D58" s="50"/>
      <c r="E58" s="50"/>
      <c r="F58" s="1"/>
      <c r="G58" s="1"/>
      <c r="H58" s="1"/>
      <c r="I58" s="43"/>
      <c r="J58" s="10"/>
    </row>
    <row r="59" spans="1:10" ht="16.2" thickBot="1" x14ac:dyDescent="0.35">
      <c r="A59" s="388"/>
      <c r="B59" s="123"/>
      <c r="C59" s="35"/>
      <c r="D59" s="1"/>
      <c r="E59" s="1"/>
      <c r="F59" s="35"/>
      <c r="G59" s="35"/>
      <c r="H59" s="35"/>
      <c r="I59" s="2"/>
      <c r="J59" s="45"/>
    </row>
    <row r="60" spans="1:10" ht="16.2" thickBot="1" x14ac:dyDescent="0.35">
      <c r="A60" s="391"/>
      <c r="B60" s="221"/>
      <c r="C60" s="26"/>
      <c r="D60" s="26"/>
      <c r="E60" s="35"/>
      <c r="F60" s="26"/>
      <c r="G60" s="26"/>
      <c r="H60" s="26"/>
      <c r="I60" s="26"/>
      <c r="J60" s="38"/>
    </row>
    <row r="61" spans="1:10" ht="16.2" thickBot="1" x14ac:dyDescent="0.35">
      <c r="A61" s="141"/>
      <c r="B61" s="210"/>
      <c r="C61" s="34"/>
      <c r="D61" s="34"/>
      <c r="E61" s="34"/>
      <c r="F61" s="34"/>
      <c r="G61" s="34"/>
      <c r="H61" s="34"/>
      <c r="I61" s="81"/>
      <c r="J61" s="47"/>
    </row>
    <row r="62" spans="1:10" ht="16.2" thickBot="1" x14ac:dyDescent="0.35">
      <c r="A62" s="387"/>
      <c r="B62" s="76"/>
      <c r="C62" s="21"/>
      <c r="D62" s="21"/>
      <c r="E62" s="26"/>
      <c r="F62" s="21"/>
      <c r="G62" s="21"/>
      <c r="H62" s="21"/>
      <c r="I62" s="21"/>
      <c r="J62" s="59"/>
    </row>
    <row r="63" spans="1:10" ht="15.6" x14ac:dyDescent="0.3">
      <c r="A63" s="388"/>
      <c r="B63" s="77"/>
      <c r="C63" s="1"/>
      <c r="D63" s="1"/>
      <c r="E63" s="21"/>
      <c r="F63" s="1"/>
      <c r="G63" s="1"/>
      <c r="H63" s="1"/>
      <c r="I63" s="1"/>
      <c r="J63" s="19"/>
    </row>
    <row r="64" spans="1:10" ht="15.6" x14ac:dyDescent="0.3">
      <c r="A64" s="388"/>
      <c r="B64" s="77"/>
      <c r="C64" s="1"/>
      <c r="D64" s="1"/>
      <c r="E64" s="1"/>
      <c r="F64" s="1"/>
      <c r="G64" s="1"/>
      <c r="H64" s="1"/>
      <c r="I64" s="1"/>
      <c r="J64" s="10"/>
    </row>
    <row r="65" spans="1:10" ht="16.2" thickBot="1" x14ac:dyDescent="0.35">
      <c r="A65" s="388"/>
      <c r="B65" s="123"/>
      <c r="C65" s="35"/>
      <c r="D65" s="35"/>
      <c r="E65" s="1"/>
      <c r="F65" s="35"/>
      <c r="G65" s="35"/>
      <c r="H65" s="35"/>
      <c r="I65" s="35"/>
      <c r="J65" s="45"/>
    </row>
    <row r="66" spans="1:10" ht="15.6" x14ac:dyDescent="0.3">
      <c r="A66" s="388"/>
      <c r="B66" s="117"/>
      <c r="C66" s="81"/>
      <c r="D66" s="81"/>
      <c r="E66" s="35"/>
      <c r="F66" s="81"/>
      <c r="G66" s="81"/>
      <c r="H66" s="81"/>
      <c r="I66" s="81"/>
      <c r="J66" s="83"/>
    </row>
    <row r="67" spans="1:10" ht="16.2" thickBot="1" x14ac:dyDescent="0.35">
      <c r="A67" s="388"/>
      <c r="B67" s="88"/>
      <c r="C67" s="23"/>
      <c r="D67" s="23"/>
      <c r="E67" s="23"/>
      <c r="F67" s="23"/>
      <c r="G67" s="23"/>
      <c r="H67" s="23"/>
      <c r="I67" s="23"/>
      <c r="J67" s="49"/>
    </row>
    <row r="68" spans="1:10" ht="16.2" thickBot="1" x14ac:dyDescent="0.35">
      <c r="A68" s="391"/>
      <c r="B68" s="220"/>
      <c r="C68" s="34"/>
      <c r="D68" s="34"/>
      <c r="E68" s="34"/>
      <c r="F68" s="34"/>
      <c r="G68" s="34"/>
      <c r="H68" s="34"/>
      <c r="I68" s="34"/>
      <c r="J68" s="217"/>
    </row>
    <row r="69" spans="1:10" ht="18" thickBot="1" x14ac:dyDescent="0.35">
      <c r="A69" s="142"/>
      <c r="B69" s="99"/>
      <c r="C69" s="68"/>
      <c r="D69" s="68"/>
      <c r="E69" s="68"/>
      <c r="F69" s="68"/>
      <c r="G69" s="68"/>
      <c r="H69" s="68"/>
      <c r="I69" s="68"/>
      <c r="J69" s="27"/>
    </row>
    <row r="70" spans="1:10" ht="16.2" thickBot="1" x14ac:dyDescent="0.35">
      <c r="A70" s="207"/>
      <c r="B70" s="197"/>
      <c r="C70" s="155"/>
      <c r="D70" s="155"/>
      <c r="E70" s="155"/>
      <c r="F70" s="155"/>
      <c r="G70" s="155"/>
      <c r="H70" s="155"/>
      <c r="I70" s="155"/>
      <c r="J70" s="179"/>
    </row>
    <row r="71" spans="1:10" ht="15.6" x14ac:dyDescent="0.3">
      <c r="A71" s="387"/>
      <c r="B71" s="146"/>
      <c r="C71" s="21"/>
      <c r="D71" s="21"/>
      <c r="E71" s="21"/>
      <c r="F71" s="21"/>
      <c r="G71" s="21"/>
      <c r="H71" s="21"/>
      <c r="I71" s="21"/>
      <c r="J71" s="22"/>
    </row>
    <row r="72" spans="1:10" ht="15.6" x14ac:dyDescent="0.3">
      <c r="A72" s="388"/>
      <c r="B72" s="77"/>
      <c r="C72" s="75"/>
      <c r="D72" s="1"/>
      <c r="E72" s="1"/>
      <c r="F72" s="1"/>
      <c r="G72" s="1"/>
      <c r="H72" s="1"/>
      <c r="I72" s="1"/>
      <c r="J72" s="10"/>
    </row>
    <row r="73" spans="1:10" ht="16.2" thickBot="1" x14ac:dyDescent="0.35">
      <c r="A73" s="388"/>
      <c r="B73" s="129"/>
      <c r="C73" s="23"/>
      <c r="D73" s="23"/>
      <c r="E73" s="23"/>
      <c r="F73" s="23"/>
      <c r="G73" s="23"/>
      <c r="H73" s="23"/>
      <c r="I73" s="23"/>
      <c r="J73" s="24"/>
    </row>
    <row r="74" spans="1:10" ht="16.2" thickBot="1" x14ac:dyDescent="0.35">
      <c r="A74" s="391"/>
      <c r="B74" s="156"/>
      <c r="C74" s="34"/>
      <c r="D74" s="34"/>
      <c r="E74" s="34"/>
      <c r="F74" s="34"/>
      <c r="G74" s="34"/>
      <c r="H74" s="34"/>
      <c r="I74" s="34"/>
      <c r="J74" s="58"/>
    </row>
    <row r="75" spans="1:10" ht="16.2" thickBot="1" x14ac:dyDescent="0.35">
      <c r="A75" s="141"/>
      <c r="B75" s="182"/>
      <c r="C75" s="26"/>
      <c r="D75" s="26"/>
      <c r="E75" s="26"/>
      <c r="F75" s="26"/>
      <c r="G75" s="26"/>
      <c r="H75" s="26"/>
      <c r="I75" s="111"/>
      <c r="J75" s="38"/>
    </row>
    <row r="76" spans="1:10" ht="15.6" x14ac:dyDescent="0.3">
      <c r="A76" s="387"/>
      <c r="B76" s="76"/>
      <c r="C76" s="21"/>
      <c r="D76" s="21"/>
      <c r="E76" s="21"/>
      <c r="F76" s="21"/>
      <c r="G76" s="21"/>
      <c r="H76" s="39"/>
      <c r="I76" s="21"/>
      <c r="J76" s="22"/>
    </row>
    <row r="77" spans="1:10" ht="15.6" x14ac:dyDescent="0.3">
      <c r="A77" s="388"/>
      <c r="B77" s="77"/>
      <c r="C77" s="1"/>
      <c r="D77" s="1"/>
      <c r="E77" s="1"/>
      <c r="F77" s="1"/>
      <c r="G77" s="1"/>
      <c r="H77" s="1"/>
      <c r="I77" s="1"/>
      <c r="J77" s="28"/>
    </row>
    <row r="78" spans="1:10" ht="15.6" x14ac:dyDescent="0.3">
      <c r="A78" s="388"/>
      <c r="B78" s="144"/>
      <c r="C78" s="1"/>
      <c r="D78" s="1"/>
      <c r="E78" s="1"/>
      <c r="F78" s="1"/>
      <c r="G78" s="1"/>
      <c r="H78" s="1"/>
      <c r="I78" s="43"/>
      <c r="J78" s="28"/>
    </row>
    <row r="79" spans="1:10" ht="15.6" x14ac:dyDescent="0.3">
      <c r="A79" s="388"/>
      <c r="B79" s="77"/>
      <c r="C79" s="1"/>
      <c r="D79" s="50"/>
      <c r="E79" s="50"/>
      <c r="F79" s="1"/>
      <c r="G79" s="50"/>
      <c r="H79" s="1"/>
      <c r="I79" s="43"/>
      <c r="J79" s="10"/>
    </row>
    <row r="80" spans="1:10" ht="15.6" x14ac:dyDescent="0.3">
      <c r="A80" s="388"/>
      <c r="B80" s="77"/>
      <c r="C80" s="1"/>
      <c r="D80" s="1"/>
      <c r="E80" s="1"/>
      <c r="F80" s="1"/>
      <c r="G80" s="1"/>
      <c r="H80" s="1"/>
      <c r="I80" s="2"/>
      <c r="J80" s="10"/>
    </row>
    <row r="81" spans="1:10" ht="15.6" x14ac:dyDescent="0.3">
      <c r="A81" s="388"/>
      <c r="B81" s="77"/>
      <c r="C81" s="1"/>
      <c r="D81" s="1"/>
      <c r="E81" s="1"/>
      <c r="F81" s="1"/>
      <c r="G81" s="1"/>
      <c r="H81" s="1"/>
      <c r="I81" s="2"/>
      <c r="J81" s="28"/>
    </row>
    <row r="82" spans="1:10" ht="16.2" thickBot="1" x14ac:dyDescent="0.35">
      <c r="A82" s="388"/>
      <c r="B82" s="123"/>
      <c r="C82" s="35"/>
      <c r="D82" s="35"/>
      <c r="E82" s="35"/>
      <c r="F82" s="35"/>
      <c r="G82" s="35"/>
      <c r="H82" s="35"/>
      <c r="I82" s="86"/>
      <c r="J82" s="60"/>
    </row>
    <row r="83" spans="1:10" ht="16.2" thickBot="1" x14ac:dyDescent="0.35">
      <c r="A83" s="391"/>
      <c r="B83" s="104"/>
      <c r="C83" s="81"/>
      <c r="D83" s="81"/>
      <c r="E83" s="81"/>
      <c r="F83" s="81"/>
      <c r="G83" s="81"/>
      <c r="H83" s="81"/>
      <c r="I83" s="81"/>
      <c r="J83" s="83"/>
    </row>
    <row r="84" spans="1:10" ht="16.2" thickBot="1" x14ac:dyDescent="0.35">
      <c r="A84" s="141"/>
      <c r="B84" s="210"/>
      <c r="C84" s="81"/>
      <c r="D84" s="81"/>
      <c r="E84" s="81"/>
      <c r="F84" s="81"/>
      <c r="G84" s="81"/>
      <c r="H84" s="81"/>
      <c r="I84" s="81"/>
      <c r="J84" s="114"/>
    </row>
    <row r="85" spans="1:10" ht="15.6" x14ac:dyDescent="0.3">
      <c r="A85" s="387"/>
      <c r="B85" s="170"/>
      <c r="C85" s="53"/>
      <c r="D85" s="53"/>
      <c r="E85" s="53"/>
      <c r="F85" s="53"/>
      <c r="G85" s="53"/>
      <c r="H85" s="53"/>
      <c r="I85" s="53"/>
      <c r="J85" s="54"/>
    </row>
    <row r="86" spans="1:10" ht="15.6" x14ac:dyDescent="0.3">
      <c r="A86" s="388"/>
      <c r="B86" s="77"/>
      <c r="C86" s="1"/>
      <c r="D86" s="1"/>
      <c r="E86" s="1"/>
      <c r="F86" s="1"/>
      <c r="G86" s="1"/>
      <c r="H86" s="1"/>
      <c r="I86" s="2"/>
      <c r="J86" s="10"/>
    </row>
    <row r="87" spans="1:10" ht="15.6" x14ac:dyDescent="0.3">
      <c r="A87" s="388"/>
      <c r="B87" s="77"/>
      <c r="C87" s="1"/>
      <c r="D87" s="1"/>
      <c r="E87" s="1"/>
      <c r="F87" s="1"/>
      <c r="G87" s="1"/>
      <c r="H87" s="1"/>
      <c r="I87" s="1"/>
      <c r="J87" s="10"/>
    </row>
    <row r="88" spans="1:10" ht="16.2" thickBot="1" x14ac:dyDescent="0.35">
      <c r="A88" s="388"/>
      <c r="B88" s="129"/>
      <c r="C88" s="23"/>
      <c r="D88" s="23"/>
      <c r="E88" s="23"/>
      <c r="F88" s="23"/>
      <c r="G88" s="23"/>
      <c r="H88" s="23"/>
      <c r="I88" s="86"/>
      <c r="J88" s="24"/>
    </row>
    <row r="89" spans="1:10" ht="16.2" thickBot="1" x14ac:dyDescent="0.35">
      <c r="A89" s="391"/>
      <c r="B89" s="191"/>
      <c r="C89" s="84"/>
      <c r="D89" s="84"/>
      <c r="E89" s="84"/>
      <c r="F89" s="84"/>
      <c r="G89" s="84"/>
      <c r="H89" s="84"/>
      <c r="I89" s="84"/>
      <c r="J89" s="85"/>
    </row>
    <row r="90" spans="1:10" ht="18" thickBot="1" x14ac:dyDescent="0.35">
      <c r="A90" s="185"/>
      <c r="B90" s="176"/>
      <c r="C90" s="138"/>
      <c r="D90" s="138"/>
      <c r="E90" s="138"/>
      <c r="F90" s="138"/>
      <c r="G90" s="138"/>
      <c r="H90" s="138"/>
      <c r="I90" s="138"/>
      <c r="J90" s="83"/>
    </row>
    <row r="91" spans="1:10" ht="16.2" thickBot="1" x14ac:dyDescent="0.35">
      <c r="A91" s="207"/>
      <c r="B91" s="197"/>
      <c r="C91" s="155"/>
      <c r="D91" s="155"/>
      <c r="E91" s="102"/>
      <c r="F91" s="155"/>
      <c r="G91" s="155"/>
      <c r="H91" s="155"/>
      <c r="I91" s="102"/>
      <c r="J91" s="179"/>
    </row>
    <row r="92" spans="1:10" ht="15.6" x14ac:dyDescent="0.3">
      <c r="A92" s="388"/>
      <c r="B92" s="198"/>
      <c r="C92" s="64"/>
      <c r="D92" s="20"/>
      <c r="E92" s="20"/>
      <c r="F92" s="20"/>
      <c r="G92" s="20"/>
      <c r="H92" s="20"/>
      <c r="I92" s="20"/>
      <c r="J92" s="63"/>
    </row>
    <row r="93" spans="1:10" ht="15.6" x14ac:dyDescent="0.3">
      <c r="A93" s="388"/>
      <c r="B93" s="56"/>
      <c r="C93" s="75"/>
      <c r="D93" s="1"/>
      <c r="E93" s="1"/>
      <c r="F93" s="1"/>
      <c r="G93" s="1"/>
      <c r="H93" s="1"/>
      <c r="I93" s="1"/>
      <c r="J93" s="10"/>
    </row>
    <row r="94" spans="1:10" ht="16.2" thickBot="1" x14ac:dyDescent="0.35">
      <c r="A94" s="388"/>
      <c r="B94" s="88"/>
      <c r="C94" s="36"/>
      <c r="D94" s="35"/>
      <c r="E94" s="35"/>
      <c r="F94" s="35"/>
      <c r="G94" s="35"/>
      <c r="H94" s="35"/>
      <c r="I94" s="35"/>
      <c r="J94" s="45"/>
    </row>
    <row r="95" spans="1:10" ht="16.2" thickBot="1" x14ac:dyDescent="0.35">
      <c r="A95" s="391"/>
      <c r="B95" s="158"/>
      <c r="C95" s="26"/>
      <c r="D95" s="26"/>
      <c r="E95" s="26"/>
      <c r="F95" s="26"/>
      <c r="G95" s="26"/>
      <c r="H95" s="26"/>
      <c r="I95" s="26"/>
      <c r="J95" s="72"/>
    </row>
    <row r="96" spans="1:10" ht="16.2" thickBot="1" x14ac:dyDescent="0.35">
      <c r="A96" s="141"/>
      <c r="B96" s="209"/>
      <c r="C96" s="96"/>
      <c r="D96" s="96"/>
      <c r="E96" s="96"/>
      <c r="F96" s="96"/>
      <c r="G96" s="96"/>
      <c r="H96" s="96"/>
      <c r="I96" s="111"/>
      <c r="J96" s="61"/>
    </row>
    <row r="97" spans="1:10" ht="15.6" x14ac:dyDescent="0.3">
      <c r="A97" s="387"/>
      <c r="B97" s="76"/>
      <c r="C97" s="21"/>
      <c r="D97" s="21"/>
      <c r="E97" s="21"/>
      <c r="F97" s="21"/>
      <c r="G97" s="21"/>
      <c r="H97" s="39"/>
      <c r="I97" s="21"/>
      <c r="J97" s="22"/>
    </row>
    <row r="98" spans="1:10" ht="15.6" x14ac:dyDescent="0.3">
      <c r="A98" s="388"/>
      <c r="B98" s="77"/>
      <c r="C98" s="1"/>
      <c r="D98" s="4"/>
      <c r="E98" s="4"/>
      <c r="F98" s="4"/>
      <c r="G98" s="4"/>
      <c r="H98" s="4"/>
      <c r="I98" s="4"/>
      <c r="J98" s="62"/>
    </row>
    <row r="99" spans="1:10" ht="15.6" x14ac:dyDescent="0.3">
      <c r="A99" s="388"/>
      <c r="B99" s="77"/>
      <c r="C99" s="1"/>
      <c r="D99" s="4"/>
      <c r="E99" s="4"/>
      <c r="F99" s="4"/>
      <c r="G99" s="4"/>
      <c r="H99" s="4"/>
      <c r="I99" s="4"/>
      <c r="J99" s="116"/>
    </row>
    <row r="100" spans="1:10" ht="15.6" x14ac:dyDescent="0.3">
      <c r="A100" s="388"/>
      <c r="B100" s="144"/>
      <c r="C100" s="1"/>
      <c r="D100" s="4"/>
      <c r="E100" s="4"/>
      <c r="F100" s="4"/>
      <c r="G100" s="4"/>
      <c r="H100" s="4"/>
      <c r="I100" s="1"/>
      <c r="J100" s="10"/>
    </row>
    <row r="101" spans="1:10" ht="15.6" x14ac:dyDescent="0.3">
      <c r="A101" s="388"/>
      <c r="B101" s="77"/>
      <c r="C101" s="1"/>
      <c r="D101" s="50"/>
      <c r="E101" s="50"/>
      <c r="F101" s="1"/>
      <c r="G101" s="50"/>
      <c r="H101" s="1"/>
      <c r="I101" s="43"/>
      <c r="J101" s="10"/>
    </row>
    <row r="102" spans="1:10" ht="15.6" x14ac:dyDescent="0.3">
      <c r="A102" s="388"/>
      <c r="B102" s="77"/>
      <c r="C102" s="1"/>
      <c r="D102" s="1"/>
      <c r="E102" s="1"/>
      <c r="F102" s="1"/>
      <c r="G102" s="1"/>
      <c r="H102" s="1"/>
      <c r="I102" s="2"/>
      <c r="J102" s="10"/>
    </row>
    <row r="103" spans="1:10" ht="15.6" x14ac:dyDescent="0.3">
      <c r="A103" s="388"/>
      <c r="B103" s="181"/>
      <c r="C103" s="1"/>
      <c r="D103" s="1"/>
      <c r="E103" s="1"/>
      <c r="F103" s="1"/>
      <c r="G103" s="1"/>
      <c r="H103" s="1"/>
      <c r="I103" s="1"/>
      <c r="J103" s="10"/>
    </row>
    <row r="104" spans="1:10" ht="16.2" thickBot="1" x14ac:dyDescent="0.35">
      <c r="A104" s="388"/>
      <c r="B104" s="129"/>
      <c r="C104" s="23"/>
      <c r="D104" s="23"/>
      <c r="E104" s="23"/>
      <c r="F104" s="23"/>
      <c r="G104" s="23"/>
      <c r="H104" s="23"/>
      <c r="I104" s="23"/>
      <c r="J104" s="24"/>
    </row>
    <row r="105" spans="1:10" ht="16.2" thickBot="1" x14ac:dyDescent="0.35">
      <c r="A105" s="391"/>
      <c r="B105" s="221"/>
      <c r="C105" s="26"/>
      <c r="D105" s="26"/>
      <c r="E105" s="26"/>
      <c r="F105" s="26"/>
      <c r="G105" s="26"/>
      <c r="H105" s="26"/>
      <c r="I105" s="26"/>
      <c r="J105" s="66"/>
    </row>
    <row r="106" spans="1:10" ht="16.2" thickBot="1" x14ac:dyDescent="0.35">
      <c r="A106" s="141"/>
      <c r="B106" s="210"/>
      <c r="C106" s="81"/>
      <c r="D106" s="81"/>
      <c r="E106" s="81"/>
      <c r="F106" s="81"/>
      <c r="G106" s="81"/>
      <c r="H106" s="81"/>
      <c r="I106" s="81"/>
      <c r="J106" s="47"/>
    </row>
    <row r="107" spans="1:10" ht="15.6" x14ac:dyDescent="0.3">
      <c r="A107" s="387"/>
      <c r="B107" s="76"/>
      <c r="C107" s="21"/>
      <c r="D107" s="21"/>
      <c r="E107" s="21"/>
      <c r="F107" s="21"/>
      <c r="G107" s="21"/>
      <c r="H107" s="21"/>
      <c r="I107" s="21"/>
      <c r="J107" s="22"/>
    </row>
    <row r="108" spans="1:10" ht="15.6" x14ac:dyDescent="0.3">
      <c r="A108" s="388"/>
      <c r="B108" s="77"/>
      <c r="C108" s="1"/>
      <c r="D108" s="1"/>
      <c r="E108" s="1"/>
      <c r="F108" s="1"/>
      <c r="G108" s="1"/>
      <c r="H108" s="1"/>
      <c r="I108" s="2"/>
      <c r="J108" s="10"/>
    </row>
    <row r="109" spans="1:10" ht="15.6" x14ac:dyDescent="0.3">
      <c r="A109" s="388"/>
      <c r="B109" s="77"/>
      <c r="C109" s="1"/>
      <c r="D109" s="1"/>
      <c r="E109" s="1"/>
      <c r="F109" s="1"/>
      <c r="G109" s="1"/>
      <c r="H109" s="1"/>
      <c r="I109" s="1"/>
      <c r="J109" s="10"/>
    </row>
    <row r="110" spans="1:10" ht="16.2" thickBot="1" x14ac:dyDescent="0.35">
      <c r="A110" s="388"/>
      <c r="B110" s="129"/>
      <c r="C110" s="23"/>
      <c r="D110" s="23"/>
      <c r="E110" s="34"/>
      <c r="F110" s="23"/>
      <c r="G110" s="23"/>
      <c r="H110" s="23"/>
      <c r="I110" s="23"/>
      <c r="J110" s="24"/>
    </row>
    <row r="111" spans="1:10" ht="16.2" thickBot="1" x14ac:dyDescent="0.35">
      <c r="A111" s="388"/>
      <c r="B111" s="181"/>
      <c r="C111" s="41"/>
      <c r="D111" s="41"/>
      <c r="E111" s="41"/>
      <c r="F111" s="41"/>
      <c r="G111" s="41"/>
      <c r="H111" s="41"/>
      <c r="I111" s="35"/>
      <c r="J111" s="42"/>
    </row>
    <row r="112" spans="1:10" ht="16.2" thickBot="1" x14ac:dyDescent="0.35">
      <c r="A112" s="391"/>
      <c r="B112" s="156"/>
      <c r="C112" s="70"/>
      <c r="D112" s="70"/>
      <c r="E112" s="70"/>
      <c r="F112" s="70"/>
      <c r="G112" s="70"/>
      <c r="H112" s="70"/>
      <c r="I112" s="70"/>
      <c r="J112" s="71"/>
    </row>
    <row r="113" spans="1:10" ht="18" thickBot="1" x14ac:dyDescent="0.35">
      <c r="A113" s="190"/>
      <c r="B113" s="99"/>
      <c r="C113" s="68"/>
      <c r="D113" s="68"/>
      <c r="E113" s="68"/>
      <c r="F113" s="68"/>
      <c r="G113" s="68"/>
      <c r="H113" s="68"/>
      <c r="I113" s="68"/>
      <c r="J113" s="27"/>
    </row>
    <row r="114" spans="1:10" ht="16.2" thickBot="1" x14ac:dyDescent="0.35">
      <c r="A114" s="207"/>
      <c r="B114" s="173"/>
      <c r="C114" s="100"/>
      <c r="D114" s="100"/>
      <c r="E114" s="100"/>
      <c r="F114" s="100"/>
      <c r="G114" s="100"/>
      <c r="H114" s="100"/>
      <c r="I114" s="100"/>
      <c r="J114" s="101"/>
    </row>
    <row r="115" spans="1:10" ht="15.6" x14ac:dyDescent="0.3">
      <c r="A115" s="387"/>
      <c r="B115" s="146"/>
      <c r="C115" s="21"/>
      <c r="D115" s="21"/>
      <c r="E115" s="21"/>
      <c r="F115" s="21"/>
      <c r="G115" s="21"/>
      <c r="H115" s="21"/>
      <c r="I115" s="21"/>
      <c r="J115" s="22"/>
    </row>
    <row r="116" spans="1:10" ht="15.6" x14ac:dyDescent="0.3">
      <c r="A116" s="388"/>
      <c r="B116" s="77"/>
      <c r="C116" s="75"/>
      <c r="D116" s="1"/>
      <c r="E116" s="1"/>
      <c r="F116" s="1"/>
      <c r="G116" s="1"/>
      <c r="H116" s="1"/>
      <c r="I116" s="1"/>
      <c r="J116" s="10"/>
    </row>
    <row r="117" spans="1:10" ht="16.2" thickBot="1" x14ac:dyDescent="0.35">
      <c r="A117" s="388"/>
      <c r="B117" s="129"/>
      <c r="C117" s="36"/>
      <c r="D117" s="35"/>
      <c r="E117" s="35"/>
      <c r="F117" s="35"/>
      <c r="G117" s="35"/>
      <c r="H117" s="35"/>
      <c r="I117" s="35"/>
      <c r="J117" s="45"/>
    </row>
    <row r="118" spans="1:10" ht="16.2" thickBot="1" x14ac:dyDescent="0.35">
      <c r="A118" s="391"/>
      <c r="B118" s="156"/>
      <c r="C118" s="26"/>
      <c r="D118" s="26"/>
      <c r="E118" s="26"/>
      <c r="F118" s="26"/>
      <c r="G118" s="26"/>
      <c r="H118" s="26"/>
      <c r="I118" s="26"/>
      <c r="J118" s="66"/>
    </row>
    <row r="119" spans="1:10" ht="16.2" thickBot="1" x14ac:dyDescent="0.35">
      <c r="A119" s="141"/>
      <c r="B119" s="182"/>
      <c r="C119" s="26"/>
      <c r="D119" s="111"/>
      <c r="E119" s="111"/>
      <c r="F119" s="26"/>
      <c r="G119" s="26"/>
      <c r="H119" s="26"/>
      <c r="I119" s="111"/>
      <c r="J119" s="38"/>
    </row>
    <row r="120" spans="1:10" ht="15.6" x14ac:dyDescent="0.3">
      <c r="A120" s="387"/>
      <c r="B120" s="76"/>
      <c r="C120" s="21"/>
      <c r="D120" s="21"/>
      <c r="E120" s="21"/>
      <c r="F120" s="21"/>
      <c r="G120" s="21"/>
      <c r="H120" s="21"/>
      <c r="I120" s="21"/>
      <c r="J120" s="22"/>
    </row>
    <row r="121" spans="1:10" ht="15.6" x14ac:dyDescent="0.3">
      <c r="A121" s="388"/>
      <c r="B121" s="77"/>
      <c r="C121" s="1"/>
      <c r="D121" s="1"/>
      <c r="E121" s="1"/>
      <c r="F121" s="1"/>
      <c r="G121" s="1"/>
      <c r="H121" s="1"/>
      <c r="I121" s="1"/>
      <c r="J121" s="10"/>
    </row>
    <row r="122" spans="1:10" ht="15.6" x14ac:dyDescent="0.3">
      <c r="A122" s="388"/>
      <c r="B122" s="144"/>
      <c r="C122" s="1"/>
      <c r="D122" s="1"/>
      <c r="E122" s="1"/>
      <c r="F122" s="1"/>
      <c r="G122" s="1"/>
      <c r="H122" s="1"/>
      <c r="I122" s="1"/>
      <c r="J122" s="10"/>
    </row>
    <row r="123" spans="1:10" ht="15.6" x14ac:dyDescent="0.3">
      <c r="A123" s="388"/>
      <c r="B123" s="144"/>
      <c r="C123" s="1"/>
      <c r="D123" s="1"/>
      <c r="E123" s="1"/>
      <c r="F123" s="1"/>
      <c r="G123" s="1"/>
      <c r="H123" s="1"/>
      <c r="I123" s="1"/>
      <c r="J123" s="10"/>
    </row>
    <row r="124" spans="1:10" ht="15.6" x14ac:dyDescent="0.3">
      <c r="A124" s="388"/>
      <c r="B124" s="77"/>
      <c r="C124" s="1"/>
      <c r="D124" s="50"/>
      <c r="E124" s="50"/>
      <c r="F124" s="1"/>
      <c r="G124" s="50"/>
      <c r="H124" s="1"/>
      <c r="I124" s="43"/>
      <c r="J124" s="10"/>
    </row>
    <row r="125" spans="1:10" ht="15.6" x14ac:dyDescent="0.3">
      <c r="A125" s="388"/>
      <c r="B125" s="77"/>
      <c r="C125" s="1"/>
      <c r="D125" s="1"/>
      <c r="E125" s="1"/>
      <c r="F125" s="1"/>
      <c r="G125" s="1"/>
      <c r="H125" s="1"/>
      <c r="I125" s="2"/>
      <c r="J125" s="10"/>
    </row>
    <row r="126" spans="1:10" ht="16.2" thickBot="1" x14ac:dyDescent="0.35">
      <c r="A126" s="388"/>
      <c r="B126" s="129"/>
      <c r="C126" s="1"/>
      <c r="D126" s="1"/>
      <c r="E126" s="1"/>
      <c r="F126" s="1"/>
      <c r="G126" s="1"/>
      <c r="H126" s="1"/>
      <c r="I126" s="2"/>
      <c r="J126" s="10"/>
    </row>
    <row r="127" spans="1:10" ht="16.2" thickBot="1" x14ac:dyDescent="0.35">
      <c r="A127" s="391"/>
      <c r="B127" s="221"/>
      <c r="C127" s="26"/>
      <c r="D127" s="26"/>
      <c r="E127" s="26"/>
      <c r="F127" s="26"/>
      <c r="G127" s="26"/>
      <c r="H127" s="26"/>
      <c r="I127" s="26"/>
      <c r="J127" s="66"/>
    </row>
    <row r="128" spans="1:10" ht="16.2" thickBot="1" x14ac:dyDescent="0.35">
      <c r="A128" s="141"/>
      <c r="B128" s="210"/>
      <c r="C128" s="81"/>
      <c r="D128" s="81"/>
      <c r="E128" s="81"/>
      <c r="F128" s="81"/>
      <c r="G128" s="81"/>
      <c r="H128" s="81"/>
      <c r="I128" s="81"/>
      <c r="J128" s="114"/>
    </row>
    <row r="129" spans="1:10" ht="15.6" x14ac:dyDescent="0.3">
      <c r="A129" s="387"/>
      <c r="B129" s="76"/>
      <c r="C129" s="21"/>
      <c r="D129" s="21"/>
      <c r="E129" s="21"/>
      <c r="F129" s="21"/>
      <c r="G129" s="21"/>
      <c r="H129" s="21"/>
      <c r="I129" s="21"/>
      <c r="J129" s="22"/>
    </row>
    <row r="130" spans="1:10" ht="15.6" x14ac:dyDescent="0.3">
      <c r="A130" s="388"/>
      <c r="B130" s="77"/>
      <c r="C130" s="1"/>
      <c r="D130" s="4"/>
      <c r="E130" s="4"/>
      <c r="F130" s="1"/>
      <c r="G130" s="4"/>
      <c r="H130" s="4"/>
      <c r="I130" s="1"/>
      <c r="J130" s="10"/>
    </row>
    <row r="131" spans="1:10" ht="15.6" x14ac:dyDescent="0.3">
      <c r="A131" s="388"/>
      <c r="B131" s="56"/>
      <c r="C131" s="1"/>
      <c r="D131" s="1"/>
      <c r="E131" s="1"/>
      <c r="F131" s="1"/>
      <c r="G131" s="1"/>
      <c r="H131" s="1"/>
      <c r="I131" s="1"/>
      <c r="J131" s="10"/>
    </row>
    <row r="132" spans="1:10" ht="15.6" x14ac:dyDescent="0.3">
      <c r="A132" s="388"/>
      <c r="B132" s="117"/>
      <c r="C132" s="193"/>
      <c r="D132" s="64"/>
      <c r="E132" s="64"/>
      <c r="F132" s="64"/>
      <c r="G132" s="64"/>
      <c r="H132" s="64"/>
      <c r="I132" s="64"/>
      <c r="J132" s="110"/>
    </row>
    <row r="133" spans="1:10" ht="16.2" thickBot="1" x14ac:dyDescent="0.35">
      <c r="A133" s="388"/>
      <c r="B133" s="129"/>
      <c r="C133" s="1"/>
      <c r="D133" s="1"/>
      <c r="E133" s="1"/>
      <c r="F133" s="1"/>
      <c r="G133" s="1"/>
      <c r="H133" s="1"/>
      <c r="I133" s="2"/>
      <c r="J133" s="10"/>
    </row>
    <row r="134" spans="1:10" ht="16.2" thickBot="1" x14ac:dyDescent="0.35">
      <c r="A134" s="391"/>
      <c r="B134" s="156"/>
      <c r="C134" s="65"/>
      <c r="D134" s="65"/>
      <c r="E134" s="65"/>
      <c r="F134" s="65"/>
      <c r="G134" s="65"/>
      <c r="H134" s="65"/>
      <c r="I134" s="65"/>
      <c r="J134" s="66"/>
    </row>
    <row r="135" spans="1:10" ht="18" thickBot="1" x14ac:dyDescent="0.35">
      <c r="A135" s="190"/>
      <c r="B135" s="99"/>
      <c r="C135" s="68"/>
      <c r="D135" s="68"/>
      <c r="E135" s="68"/>
      <c r="F135" s="68"/>
      <c r="G135" s="68"/>
      <c r="H135" s="68"/>
      <c r="I135" s="68"/>
      <c r="J135" s="27"/>
    </row>
    <row r="136" spans="1:10" ht="16.2" thickBot="1" x14ac:dyDescent="0.35">
      <c r="A136" s="207"/>
      <c r="B136" s="173"/>
      <c r="C136" s="100"/>
      <c r="D136" s="100"/>
      <c r="E136" s="100"/>
      <c r="F136" s="100"/>
      <c r="G136" s="100"/>
      <c r="H136" s="100"/>
      <c r="I136" s="100"/>
      <c r="J136" s="101"/>
    </row>
    <row r="137" spans="1:10" ht="15.6" x14ac:dyDescent="0.3">
      <c r="A137" s="387"/>
      <c r="B137" s="146"/>
      <c r="C137" s="48"/>
      <c r="D137" s="21"/>
      <c r="E137" s="21"/>
      <c r="F137" s="21"/>
      <c r="G137" s="21"/>
      <c r="H137" s="21"/>
      <c r="I137" s="21"/>
      <c r="J137" s="22"/>
    </row>
    <row r="138" spans="1:10" ht="15.6" x14ac:dyDescent="0.3">
      <c r="A138" s="388"/>
      <c r="B138" s="77"/>
      <c r="C138" s="75"/>
      <c r="D138" s="1"/>
      <c r="E138" s="1"/>
      <c r="F138" s="1"/>
      <c r="G138" s="1"/>
      <c r="H138" s="1"/>
      <c r="I138" s="1"/>
      <c r="J138" s="10"/>
    </row>
    <row r="139" spans="1:10" ht="16.2" thickBot="1" x14ac:dyDescent="0.35">
      <c r="A139" s="388"/>
      <c r="B139" s="88"/>
      <c r="C139" s="222"/>
      <c r="D139" s="23"/>
      <c r="E139" s="23"/>
      <c r="F139" s="23"/>
      <c r="G139" s="23"/>
      <c r="H139" s="23"/>
      <c r="I139" s="23"/>
      <c r="J139" s="24"/>
    </row>
    <row r="140" spans="1:10" ht="16.2" thickBot="1" x14ac:dyDescent="0.35">
      <c r="A140" s="391"/>
      <c r="B140" s="220"/>
      <c r="C140" s="34"/>
      <c r="D140" s="34"/>
      <c r="E140" s="34"/>
      <c r="F140" s="34"/>
      <c r="G140" s="34"/>
      <c r="H140" s="34"/>
      <c r="I140" s="26"/>
      <c r="J140" s="73"/>
    </row>
    <row r="141" spans="1:10" ht="16.2" thickBot="1" x14ac:dyDescent="0.35">
      <c r="A141" s="141"/>
      <c r="B141" s="182"/>
      <c r="C141" s="26"/>
      <c r="D141" s="111"/>
      <c r="E141" s="111"/>
      <c r="F141" s="26"/>
      <c r="G141" s="26"/>
      <c r="H141" s="26"/>
      <c r="I141" s="111"/>
      <c r="J141" s="38"/>
    </row>
    <row r="142" spans="1:10" ht="15.6" x14ac:dyDescent="0.3">
      <c r="A142" s="387"/>
      <c r="B142" s="76"/>
      <c r="C142" s="21"/>
      <c r="D142" s="21"/>
      <c r="E142" s="21"/>
      <c r="F142" s="21"/>
      <c r="G142" s="21"/>
      <c r="H142" s="21"/>
      <c r="I142" s="21"/>
      <c r="J142" s="22"/>
    </row>
    <row r="143" spans="1:10" ht="15.6" x14ac:dyDescent="0.3">
      <c r="A143" s="388"/>
      <c r="B143" s="144"/>
      <c r="C143" s="1"/>
      <c r="D143" s="1"/>
      <c r="E143" s="1"/>
      <c r="F143" s="1"/>
      <c r="G143" s="1"/>
      <c r="H143" s="1"/>
      <c r="I143" s="1"/>
      <c r="J143" s="10"/>
    </row>
    <row r="144" spans="1:10" ht="15.6" x14ac:dyDescent="0.3">
      <c r="A144" s="388"/>
      <c r="B144" s="144"/>
      <c r="C144" s="1"/>
      <c r="D144" s="50"/>
      <c r="E144" s="50"/>
      <c r="F144" s="50"/>
      <c r="G144" s="50"/>
      <c r="H144" s="50"/>
      <c r="I144" s="1"/>
      <c r="J144" s="10"/>
    </row>
    <row r="145" spans="1:10" ht="15.6" x14ac:dyDescent="0.3">
      <c r="A145" s="388"/>
      <c r="B145" s="144"/>
      <c r="C145" s="1"/>
      <c r="D145" s="50"/>
      <c r="E145" s="50"/>
      <c r="F145" s="50"/>
      <c r="G145" s="50"/>
      <c r="H145" s="50"/>
      <c r="I145" s="1"/>
      <c r="J145" s="10"/>
    </row>
    <row r="146" spans="1:10" ht="15.6" x14ac:dyDescent="0.3">
      <c r="A146" s="388"/>
      <c r="B146" s="77"/>
      <c r="C146" s="1"/>
      <c r="D146" s="1"/>
      <c r="E146" s="1"/>
      <c r="F146" s="1"/>
      <c r="G146" s="1"/>
      <c r="H146" s="1"/>
      <c r="I146" s="1"/>
      <c r="J146" s="10"/>
    </row>
    <row r="147" spans="1:10" ht="15.6" x14ac:dyDescent="0.3">
      <c r="A147" s="388"/>
      <c r="B147" s="77"/>
      <c r="C147" s="1"/>
      <c r="D147" s="50"/>
      <c r="E147" s="50"/>
      <c r="F147" s="1"/>
      <c r="G147" s="50"/>
      <c r="H147" s="1"/>
      <c r="I147" s="43"/>
      <c r="J147" s="10"/>
    </row>
    <row r="148" spans="1:10" ht="15.6" x14ac:dyDescent="0.3">
      <c r="A148" s="388"/>
      <c r="B148" s="77"/>
      <c r="C148" s="1"/>
      <c r="D148" s="1"/>
      <c r="E148" s="1"/>
      <c r="F148" s="1"/>
      <c r="G148" s="1"/>
      <c r="H148" s="1"/>
      <c r="I148" s="2"/>
      <c r="J148" s="10"/>
    </row>
    <row r="149" spans="1:10" ht="15.6" x14ac:dyDescent="0.3">
      <c r="A149" s="388"/>
      <c r="B149" s="77"/>
      <c r="C149" s="1"/>
      <c r="D149" s="1"/>
      <c r="E149" s="1"/>
      <c r="F149" s="1"/>
      <c r="G149" s="1"/>
      <c r="H149" s="1"/>
      <c r="I149" s="2"/>
      <c r="J149" s="10"/>
    </row>
    <row r="150" spans="1:10" ht="16.2" thickBot="1" x14ac:dyDescent="0.35">
      <c r="A150" s="388"/>
      <c r="B150" s="129"/>
      <c r="C150" s="23"/>
      <c r="D150" s="23"/>
      <c r="E150" s="23"/>
      <c r="F150" s="23"/>
      <c r="G150" s="23"/>
      <c r="H150" s="23"/>
      <c r="I150" s="23"/>
      <c r="J150" s="24"/>
    </row>
    <row r="151" spans="1:10" ht="16.2" thickBot="1" x14ac:dyDescent="0.35">
      <c r="A151" s="391"/>
      <c r="B151" s="189"/>
      <c r="C151" s="143"/>
      <c r="D151" s="81"/>
      <c r="E151" s="81"/>
      <c r="F151" s="132"/>
      <c r="G151" s="132"/>
      <c r="H151" s="81"/>
      <c r="I151" s="81"/>
      <c r="J151" s="82"/>
    </row>
    <row r="152" spans="1:10" ht="15.6" x14ac:dyDescent="0.3">
      <c r="A152" s="387"/>
      <c r="B152" s="146"/>
      <c r="C152" s="21"/>
      <c r="D152" s="21"/>
      <c r="E152" s="21"/>
      <c r="F152" s="21"/>
      <c r="G152" s="21"/>
      <c r="H152" s="21"/>
      <c r="I152" s="21"/>
      <c r="J152" s="22"/>
    </row>
    <row r="153" spans="1:10" ht="15.6" x14ac:dyDescent="0.3">
      <c r="A153" s="388"/>
      <c r="B153" s="77"/>
      <c r="C153" s="1"/>
      <c r="D153" s="1"/>
      <c r="E153" s="1"/>
      <c r="F153" s="1"/>
      <c r="G153" s="1"/>
      <c r="H153" s="1"/>
      <c r="I153" s="2"/>
      <c r="J153" s="10"/>
    </row>
    <row r="154" spans="1:10" ht="16.2" thickBot="1" x14ac:dyDescent="0.35">
      <c r="A154" s="388"/>
      <c r="B154" s="77"/>
      <c r="C154" s="23"/>
      <c r="D154" s="23"/>
      <c r="E154" s="23"/>
      <c r="F154" s="23"/>
      <c r="G154" s="23"/>
      <c r="H154" s="23"/>
      <c r="I154" s="23"/>
      <c r="J154" s="24"/>
    </row>
    <row r="155" spans="1:10" ht="16.2" thickBot="1" x14ac:dyDescent="0.35">
      <c r="A155" s="391"/>
      <c r="B155" s="194"/>
      <c r="C155" s="140"/>
      <c r="D155" s="34"/>
      <c r="E155" s="34"/>
      <c r="F155" s="34"/>
      <c r="G155" s="34"/>
      <c r="H155" s="34"/>
      <c r="I155" s="34"/>
      <c r="J155" s="87"/>
    </row>
    <row r="156" spans="1:10" ht="18" thickBot="1" x14ac:dyDescent="0.35">
      <c r="A156" s="98"/>
      <c r="B156" s="142"/>
      <c r="C156" s="139"/>
      <c r="D156" s="68"/>
      <c r="E156" s="68"/>
      <c r="F156" s="68"/>
      <c r="G156" s="68"/>
      <c r="H156" s="68"/>
      <c r="I156" s="68"/>
      <c r="J156" s="27"/>
    </row>
    <row r="157" spans="1:10" ht="16.2" thickBot="1" x14ac:dyDescent="0.35">
      <c r="A157" s="207"/>
      <c r="B157" s="197"/>
      <c r="C157" s="155"/>
      <c r="D157" s="155"/>
      <c r="E157" s="155"/>
      <c r="F157" s="155"/>
      <c r="G157" s="155"/>
      <c r="H157" s="155"/>
      <c r="I157" s="155"/>
      <c r="J157" s="179"/>
    </row>
    <row r="158" spans="1:10" ht="15.6" x14ac:dyDescent="0.3">
      <c r="A158" s="388"/>
      <c r="B158" s="131"/>
      <c r="C158" s="20"/>
      <c r="D158" s="134"/>
      <c r="E158" s="134"/>
      <c r="F158" s="20"/>
      <c r="G158" s="134"/>
      <c r="H158" s="134"/>
      <c r="I158" s="20"/>
      <c r="J158" s="63"/>
    </row>
    <row r="159" spans="1:10" ht="15.6" x14ac:dyDescent="0.3">
      <c r="A159" s="388"/>
      <c r="B159" s="77"/>
      <c r="C159" s="75"/>
      <c r="D159" s="1"/>
      <c r="E159" s="1"/>
      <c r="F159" s="1"/>
      <c r="G159" s="1"/>
      <c r="H159" s="1"/>
      <c r="I159" s="1"/>
      <c r="J159" s="10"/>
    </row>
    <row r="160" spans="1:10" ht="16.2" thickBot="1" x14ac:dyDescent="0.35">
      <c r="A160" s="388"/>
      <c r="B160" s="123"/>
      <c r="C160" s="35"/>
      <c r="D160" s="35"/>
      <c r="E160" s="23"/>
      <c r="F160" s="35"/>
      <c r="G160" s="35"/>
      <c r="H160" s="35"/>
      <c r="I160" s="35"/>
      <c r="J160" s="45"/>
    </row>
    <row r="161" spans="1:10" ht="16.2" thickBot="1" x14ac:dyDescent="0.35">
      <c r="A161" s="388"/>
      <c r="B161" s="129"/>
      <c r="C161" s="36"/>
      <c r="D161" s="35"/>
      <c r="E161" s="35"/>
      <c r="F161" s="35"/>
      <c r="G161" s="35"/>
      <c r="H161" s="35"/>
      <c r="I161" s="35"/>
      <c r="J161" s="45"/>
    </row>
    <row r="162" spans="1:10" ht="16.2" thickBot="1" x14ac:dyDescent="0.35">
      <c r="A162" s="391"/>
      <c r="B162" s="158"/>
      <c r="C162" s="26"/>
      <c r="D162" s="26"/>
      <c r="E162" s="57"/>
      <c r="F162" s="26"/>
      <c r="G162" s="26"/>
      <c r="H162" s="26"/>
      <c r="I162" s="27"/>
      <c r="J162" s="151"/>
    </row>
    <row r="163" spans="1:10" ht="16.2" thickBot="1" x14ac:dyDescent="0.35">
      <c r="A163" s="141"/>
      <c r="B163" s="140"/>
      <c r="C163" s="34"/>
      <c r="D163" s="34"/>
      <c r="E163" s="119"/>
      <c r="F163" s="34"/>
      <c r="G163" s="34"/>
      <c r="H163" s="34"/>
      <c r="I163" s="113"/>
      <c r="J163" s="58"/>
    </row>
    <row r="164" spans="1:10" ht="15.6" x14ac:dyDescent="0.3">
      <c r="A164" s="387"/>
      <c r="B164" s="76"/>
      <c r="C164" s="21"/>
      <c r="D164" s="21"/>
      <c r="E164" s="2"/>
      <c r="F164" s="21"/>
      <c r="G164" s="21"/>
      <c r="H164" s="21"/>
      <c r="I164" s="147"/>
      <c r="J164" s="22"/>
    </row>
    <row r="165" spans="1:10" ht="15.6" x14ac:dyDescent="0.3">
      <c r="A165" s="388"/>
      <c r="B165" s="77"/>
      <c r="C165" s="1"/>
      <c r="D165" s="2"/>
      <c r="E165" s="1"/>
      <c r="F165" s="2"/>
      <c r="G165" s="2"/>
      <c r="H165" s="2"/>
      <c r="I165" s="148"/>
      <c r="J165" s="40"/>
    </row>
    <row r="166" spans="1:10" ht="15.6" x14ac:dyDescent="0.3">
      <c r="A166" s="388"/>
      <c r="B166" s="144"/>
      <c r="C166" s="1"/>
      <c r="D166" s="1"/>
      <c r="E166" s="1"/>
      <c r="F166" s="1"/>
      <c r="G166" s="1"/>
      <c r="H166" s="1"/>
      <c r="I166" s="149"/>
      <c r="J166" s="10"/>
    </row>
    <row r="167" spans="1:10" ht="15.6" x14ac:dyDescent="0.3">
      <c r="A167" s="388"/>
      <c r="B167" s="144"/>
      <c r="C167" s="1"/>
      <c r="D167" s="1"/>
      <c r="E167" s="1"/>
      <c r="F167" s="1"/>
      <c r="G167" s="1"/>
      <c r="H167" s="1"/>
      <c r="I167" s="149"/>
      <c r="J167" s="10"/>
    </row>
    <row r="168" spans="1:10" ht="15.6" x14ac:dyDescent="0.3">
      <c r="A168" s="388"/>
      <c r="B168" s="77"/>
      <c r="C168" s="1"/>
      <c r="D168" s="1"/>
      <c r="E168" s="1"/>
      <c r="F168" s="1"/>
      <c r="G168" s="1"/>
      <c r="H168" s="1"/>
      <c r="I168" s="149"/>
      <c r="J168" s="10"/>
    </row>
    <row r="169" spans="1:10" ht="15.6" x14ac:dyDescent="0.3">
      <c r="A169" s="388"/>
      <c r="B169" s="77"/>
      <c r="C169" s="1"/>
      <c r="D169" s="1"/>
      <c r="E169" s="1"/>
      <c r="F169" s="1"/>
      <c r="G169" s="1"/>
      <c r="H169" s="1"/>
      <c r="I169" s="148"/>
      <c r="J169" s="10"/>
    </row>
    <row r="170" spans="1:10" ht="16.2" thickBot="1" x14ac:dyDescent="0.35">
      <c r="A170" s="388"/>
      <c r="B170" s="77"/>
      <c r="C170" s="1"/>
      <c r="D170" s="1"/>
      <c r="E170" s="23"/>
      <c r="F170" s="1"/>
      <c r="G170" s="1"/>
      <c r="H170" s="1"/>
      <c r="I170" s="148"/>
      <c r="J170" s="10"/>
    </row>
    <row r="171" spans="1:10" ht="16.2" thickBot="1" x14ac:dyDescent="0.35">
      <c r="A171" s="388"/>
      <c r="B171" s="129"/>
      <c r="C171" s="23"/>
      <c r="D171" s="23"/>
      <c r="E171" s="26"/>
      <c r="F171" s="23"/>
      <c r="G171" s="23"/>
      <c r="H171" s="23"/>
      <c r="I171" s="150"/>
      <c r="J171" s="24"/>
    </row>
    <row r="172" spans="1:10" ht="16.2" thickBot="1" x14ac:dyDescent="0.35">
      <c r="A172" s="391"/>
      <c r="B172" s="221"/>
      <c r="C172" s="26"/>
      <c r="D172" s="26"/>
      <c r="E172" s="20"/>
      <c r="F172" s="26"/>
      <c r="G172" s="26"/>
      <c r="H172" s="26"/>
      <c r="I172" s="27"/>
      <c r="J172" s="90"/>
    </row>
    <row r="173" spans="1:10" ht="15.6" x14ac:dyDescent="0.3">
      <c r="A173" s="387"/>
      <c r="B173" s="115"/>
      <c r="C173" s="21"/>
      <c r="D173" s="21"/>
      <c r="E173" s="21"/>
      <c r="F173" s="21"/>
      <c r="G173" s="21"/>
      <c r="H173" s="21"/>
      <c r="I173" s="21"/>
      <c r="J173" s="22"/>
    </row>
    <row r="174" spans="1:10" ht="15.6" x14ac:dyDescent="0.3">
      <c r="A174" s="388"/>
      <c r="B174" s="77"/>
      <c r="C174" s="1"/>
      <c r="D174" s="1"/>
      <c r="E174" s="1"/>
      <c r="F174" s="1"/>
      <c r="G174" s="1"/>
      <c r="H174" s="1"/>
      <c r="I174" s="1"/>
      <c r="J174" s="10"/>
    </row>
    <row r="175" spans="1:10" ht="16.2" thickBot="1" x14ac:dyDescent="0.35">
      <c r="A175" s="388"/>
      <c r="B175" s="77"/>
      <c r="C175" s="1"/>
      <c r="D175" s="1"/>
      <c r="E175" s="23"/>
      <c r="F175" s="1"/>
      <c r="G175" s="1"/>
      <c r="H175" s="1"/>
      <c r="I175" s="2"/>
      <c r="J175" s="10"/>
    </row>
    <row r="176" spans="1:10" ht="16.2" thickBot="1" x14ac:dyDescent="0.35">
      <c r="A176" s="388"/>
      <c r="B176" s="88"/>
      <c r="C176" s="23"/>
      <c r="D176" s="55"/>
      <c r="E176" s="55"/>
      <c r="F176" s="23"/>
      <c r="G176" s="55"/>
      <c r="H176" s="55"/>
      <c r="I176" s="23"/>
      <c r="J176" s="24"/>
    </row>
    <row r="177" spans="1:10" ht="18" thickBot="1" x14ac:dyDescent="0.35">
      <c r="A177" s="391"/>
      <c r="B177" s="158"/>
      <c r="C177" s="34"/>
      <c r="D177" s="34"/>
      <c r="E177" s="68"/>
      <c r="F177" s="34"/>
      <c r="G177" s="34"/>
      <c r="H177" s="34"/>
      <c r="I177" s="34"/>
      <c r="J177" s="58"/>
    </row>
    <row r="178" spans="1:10" ht="18" thickBot="1" x14ac:dyDescent="0.35">
      <c r="A178" s="185"/>
      <c r="B178" s="176"/>
      <c r="C178" s="138"/>
      <c r="D178" s="138"/>
      <c r="E178" s="195"/>
      <c r="F178" s="138"/>
      <c r="G178" s="138"/>
      <c r="H178" s="138"/>
      <c r="I178" s="138"/>
      <c r="J178" s="83"/>
    </row>
    <row r="179" spans="1:10" ht="16.2" thickBot="1" x14ac:dyDescent="0.35">
      <c r="A179" s="207"/>
      <c r="B179" s="197"/>
      <c r="C179" s="102"/>
      <c r="D179" s="155"/>
      <c r="E179" s="37"/>
      <c r="F179" s="102"/>
      <c r="G179" s="155"/>
      <c r="H179" s="102"/>
      <c r="I179" s="155"/>
      <c r="J179" s="103"/>
    </row>
    <row r="180" spans="1:10" ht="16.2" thickBot="1" x14ac:dyDescent="0.35">
      <c r="A180" s="388"/>
      <c r="B180" s="115"/>
      <c r="C180" s="160"/>
      <c r="D180" s="20"/>
      <c r="E180" s="34"/>
      <c r="F180" s="20"/>
      <c r="G180" s="20"/>
      <c r="H180" s="20"/>
      <c r="I180" s="20"/>
      <c r="J180" s="175"/>
    </row>
    <row r="181" spans="1:10" ht="15.6" x14ac:dyDescent="0.3">
      <c r="A181" s="388"/>
      <c r="B181" s="1"/>
      <c r="C181" s="75"/>
      <c r="D181" s="1"/>
      <c r="E181" s="1"/>
      <c r="F181" s="1"/>
      <c r="G181" s="1"/>
      <c r="H181" s="1"/>
      <c r="I181" s="1"/>
      <c r="J181" s="10"/>
    </row>
    <row r="182" spans="1:10" ht="16.2" thickBot="1" x14ac:dyDescent="0.35">
      <c r="A182" s="388"/>
      <c r="B182" s="23"/>
      <c r="C182" s="23"/>
      <c r="D182" s="23"/>
      <c r="E182" s="23"/>
      <c r="F182" s="23"/>
      <c r="G182" s="23"/>
      <c r="H182" s="23"/>
      <c r="I182" s="23"/>
      <c r="J182" s="24"/>
    </row>
    <row r="183" spans="1:10" ht="16.2" thickBot="1" x14ac:dyDescent="0.35">
      <c r="A183" s="391"/>
      <c r="B183" s="158"/>
      <c r="C183" s="26"/>
      <c r="D183" s="26"/>
      <c r="E183" s="25"/>
      <c r="F183" s="26"/>
      <c r="G183" s="26"/>
      <c r="H183" s="26"/>
      <c r="I183" s="26"/>
      <c r="J183" s="38"/>
    </row>
    <row r="184" spans="1:10" ht="16.2" thickBot="1" x14ac:dyDescent="0.35">
      <c r="A184" s="158"/>
      <c r="B184" s="152"/>
      <c r="C184" s="182"/>
      <c r="D184" s="26"/>
      <c r="E184" s="26"/>
      <c r="F184" s="26"/>
      <c r="G184" s="26"/>
      <c r="H184" s="26"/>
      <c r="I184" s="111"/>
      <c r="J184" s="90"/>
    </row>
    <row r="185" spans="1:10" ht="15.6" x14ac:dyDescent="0.3">
      <c r="A185" s="387"/>
      <c r="B185" s="117"/>
      <c r="C185" s="64"/>
      <c r="D185" s="64"/>
      <c r="E185" s="64"/>
      <c r="F185" s="64"/>
      <c r="G185" s="64"/>
      <c r="H185" s="64"/>
      <c r="I185" s="196"/>
      <c r="J185" s="61"/>
    </row>
    <row r="186" spans="1:10" ht="15.6" x14ac:dyDescent="0.3">
      <c r="A186" s="388"/>
      <c r="B186" s="77"/>
      <c r="C186" s="1"/>
      <c r="D186" s="1"/>
      <c r="E186" s="1"/>
      <c r="F186" s="1"/>
      <c r="G186" s="1"/>
      <c r="H186" s="1"/>
      <c r="I186" s="1"/>
      <c r="J186" s="28"/>
    </row>
    <row r="187" spans="1:10" ht="15.6" x14ac:dyDescent="0.3">
      <c r="A187" s="388"/>
      <c r="B187" s="153"/>
      <c r="C187" s="51"/>
      <c r="D187" s="51"/>
      <c r="E187" s="51"/>
      <c r="F187" s="51"/>
      <c r="G187" s="51"/>
      <c r="H187" s="51"/>
      <c r="I187" s="51"/>
      <c r="J187" s="52"/>
    </row>
    <row r="188" spans="1:10" ht="15.6" x14ac:dyDescent="0.3">
      <c r="A188" s="388"/>
      <c r="B188" s="154"/>
      <c r="C188" s="41"/>
      <c r="D188" s="2"/>
      <c r="E188" s="2"/>
      <c r="F188" s="2"/>
      <c r="G188" s="2"/>
      <c r="H188" s="2"/>
      <c r="I188" s="2"/>
      <c r="J188" s="42"/>
    </row>
    <row r="189" spans="1:10" ht="15.6" x14ac:dyDescent="0.3">
      <c r="A189" s="388"/>
      <c r="B189" s="77"/>
      <c r="C189" s="1"/>
      <c r="D189" s="50"/>
      <c r="E189" s="50"/>
      <c r="F189" s="1"/>
      <c r="G189" s="50"/>
      <c r="H189" s="1"/>
      <c r="I189" s="43"/>
      <c r="J189" s="10"/>
    </row>
    <row r="190" spans="1:10" ht="15.6" x14ac:dyDescent="0.3">
      <c r="A190" s="388"/>
      <c r="B190" s="77"/>
      <c r="C190" s="1"/>
      <c r="D190" s="1"/>
      <c r="E190" s="50"/>
      <c r="F190" s="1"/>
      <c r="G190" s="1"/>
      <c r="H190" s="1"/>
      <c r="I190" s="2"/>
      <c r="J190" s="10"/>
    </row>
    <row r="191" spans="1:10" ht="15.6" x14ac:dyDescent="0.3">
      <c r="A191" s="388"/>
      <c r="B191" s="77"/>
      <c r="C191" s="1"/>
      <c r="D191" s="1"/>
      <c r="E191" s="1"/>
      <c r="F191" s="1"/>
      <c r="G191" s="1"/>
      <c r="H191" s="1"/>
      <c r="I191" s="2"/>
      <c r="J191" s="10"/>
    </row>
    <row r="192" spans="1:10" ht="16.2" thickBot="1" x14ac:dyDescent="0.35">
      <c r="A192" s="388"/>
      <c r="B192" s="129"/>
      <c r="C192" s="23"/>
      <c r="D192" s="23"/>
      <c r="E192" s="23"/>
      <c r="F192" s="23"/>
      <c r="G192" s="23"/>
      <c r="H192" s="23"/>
      <c r="I192" s="23"/>
      <c r="J192" s="24"/>
    </row>
    <row r="193" spans="1:10" ht="16.2" thickBot="1" x14ac:dyDescent="0.35">
      <c r="A193" s="391"/>
      <c r="B193" s="127"/>
      <c r="C193" s="81"/>
      <c r="D193" s="81"/>
      <c r="E193" s="81"/>
      <c r="F193" s="81"/>
      <c r="G193" s="81"/>
      <c r="H193" s="81"/>
      <c r="I193" s="81"/>
      <c r="J193" s="47"/>
    </row>
    <row r="194" spans="1:10" ht="16.2" thickBot="1" x14ac:dyDescent="0.35">
      <c r="A194" s="218"/>
      <c r="B194" s="210"/>
      <c r="C194" s="81"/>
      <c r="D194" s="81"/>
      <c r="E194" s="81"/>
      <c r="F194" s="81"/>
      <c r="G194" s="81"/>
      <c r="H194" s="81"/>
      <c r="I194" s="81"/>
      <c r="J194" s="47"/>
    </row>
    <row r="195" spans="1:10" ht="15.6" x14ac:dyDescent="0.3">
      <c r="A195" s="387"/>
      <c r="B195" s="146"/>
      <c r="C195" s="21"/>
      <c r="D195" s="21"/>
      <c r="E195" s="21"/>
      <c r="F195" s="21"/>
      <c r="G195" s="21"/>
      <c r="H195" s="21"/>
      <c r="I195" s="21"/>
      <c r="J195" s="22"/>
    </row>
    <row r="196" spans="1:10" ht="15.6" x14ac:dyDescent="0.3">
      <c r="A196" s="388"/>
      <c r="B196" s="77"/>
      <c r="C196" s="1"/>
      <c r="D196" s="1"/>
      <c r="E196" s="1"/>
      <c r="F196" s="1"/>
      <c r="G196" s="1"/>
      <c r="H196" s="1"/>
      <c r="I196" s="2"/>
      <c r="J196" s="10"/>
    </row>
    <row r="197" spans="1:10" ht="15.6" x14ac:dyDescent="0.3">
      <c r="A197" s="388"/>
      <c r="B197" s="77"/>
      <c r="C197" s="1"/>
      <c r="D197" s="1"/>
      <c r="E197" s="1"/>
      <c r="F197" s="1"/>
      <c r="G197" s="1"/>
      <c r="H197" s="1"/>
      <c r="I197" s="2"/>
      <c r="J197" s="10"/>
    </row>
    <row r="198" spans="1:10" ht="16.2" thickBot="1" x14ac:dyDescent="0.35">
      <c r="A198" s="388"/>
      <c r="B198" s="77"/>
      <c r="C198" s="1"/>
      <c r="D198" s="1"/>
      <c r="E198" s="1"/>
      <c r="F198" s="1"/>
      <c r="G198" s="1"/>
      <c r="H198" s="1"/>
      <c r="I198" s="1"/>
      <c r="J198" s="10"/>
    </row>
    <row r="199" spans="1:10" ht="16.2" thickBot="1" x14ac:dyDescent="0.35">
      <c r="A199" s="391"/>
      <c r="B199" s="141"/>
      <c r="C199" s="152"/>
      <c r="D199" s="26"/>
      <c r="E199" s="26"/>
      <c r="F199" s="26"/>
      <c r="G199" s="26"/>
      <c r="H199" s="26"/>
      <c r="I199" s="26"/>
      <c r="J199" s="66"/>
    </row>
    <row r="200" spans="1:10" ht="18" thickBot="1" x14ac:dyDescent="0.35">
      <c r="A200" s="98"/>
      <c r="B200" s="142"/>
      <c r="C200" s="139"/>
      <c r="D200" s="68"/>
      <c r="E200" s="155"/>
      <c r="F200" s="68"/>
      <c r="G200" s="68"/>
      <c r="H200" s="68"/>
      <c r="I200" s="68"/>
      <c r="J200" s="27"/>
    </row>
    <row r="201" spans="1:10" ht="16.2" thickBot="1" x14ac:dyDescent="0.35">
      <c r="A201" s="207"/>
      <c r="B201" s="173"/>
      <c r="C201" s="100"/>
      <c r="D201" s="100"/>
      <c r="E201" s="20"/>
      <c r="F201" s="100"/>
      <c r="G201" s="100"/>
      <c r="H201" s="100"/>
      <c r="I201" s="100"/>
      <c r="J201" s="101"/>
    </row>
    <row r="202" spans="1:10" ht="15.6" x14ac:dyDescent="0.3">
      <c r="A202" s="413"/>
      <c r="B202" s="146"/>
      <c r="C202" s="21"/>
      <c r="D202" s="21"/>
      <c r="E202" s="1"/>
      <c r="F202" s="21"/>
      <c r="G202" s="21"/>
      <c r="H202" s="21"/>
      <c r="I202" s="21"/>
      <c r="J202" s="120"/>
    </row>
    <row r="203" spans="1:10" ht="15.6" x14ac:dyDescent="0.3">
      <c r="A203" s="389"/>
      <c r="B203" s="56"/>
      <c r="C203" s="75"/>
      <c r="D203" s="1"/>
      <c r="E203" s="1"/>
      <c r="F203" s="1"/>
      <c r="G203" s="1"/>
      <c r="H203" s="1"/>
      <c r="I203" s="1"/>
      <c r="J203" s="10"/>
    </row>
    <row r="204" spans="1:10" ht="16.2" thickBot="1" x14ac:dyDescent="0.35">
      <c r="A204" s="412"/>
      <c r="B204" s="123"/>
      <c r="C204" s="36"/>
      <c r="D204" s="35"/>
      <c r="E204" s="35"/>
      <c r="F204" s="35"/>
      <c r="G204" s="35"/>
      <c r="H204" s="35"/>
      <c r="I204" s="35"/>
      <c r="J204" s="45"/>
    </row>
    <row r="205" spans="1:10" ht="16.2" thickBot="1" x14ac:dyDescent="0.35">
      <c r="A205" s="414"/>
      <c r="B205" s="189"/>
      <c r="C205" s="26"/>
      <c r="D205" s="26"/>
      <c r="E205" s="37"/>
      <c r="F205" s="26"/>
      <c r="G205" s="26"/>
      <c r="H205" s="26"/>
      <c r="I205" s="26"/>
      <c r="J205" s="38"/>
    </row>
    <row r="206" spans="1:10" ht="16.2" thickBot="1" x14ac:dyDescent="0.35">
      <c r="A206" s="141"/>
      <c r="B206" s="182"/>
      <c r="C206" s="26"/>
      <c r="D206" s="111"/>
      <c r="E206" s="119"/>
      <c r="F206" s="26"/>
      <c r="G206" s="26"/>
      <c r="H206" s="26"/>
      <c r="I206" s="111"/>
      <c r="J206" s="38"/>
    </row>
    <row r="207" spans="1:10" ht="15.6" x14ac:dyDescent="0.3">
      <c r="A207" s="387"/>
      <c r="B207" s="76"/>
      <c r="C207" s="21"/>
      <c r="D207" s="21"/>
      <c r="E207" s="1"/>
      <c r="F207" s="21"/>
      <c r="G207" s="21"/>
      <c r="H207" s="21"/>
      <c r="I207" s="21"/>
      <c r="J207" s="22"/>
    </row>
    <row r="208" spans="1:10" ht="15.6" x14ac:dyDescent="0.3">
      <c r="A208" s="388"/>
      <c r="B208" s="144"/>
      <c r="C208" s="1"/>
      <c r="D208" s="1"/>
      <c r="E208" s="1"/>
      <c r="F208" s="1"/>
      <c r="G208" s="1"/>
      <c r="H208" s="1"/>
      <c r="I208" s="1"/>
      <c r="J208" s="10"/>
    </row>
    <row r="209" spans="1:10" ht="15.6" x14ac:dyDescent="0.3">
      <c r="A209" s="388"/>
      <c r="B209" s="144"/>
      <c r="C209" s="1"/>
      <c r="D209" s="1"/>
      <c r="E209" s="50"/>
      <c r="F209" s="1"/>
      <c r="G209" s="1"/>
      <c r="H209" s="1"/>
      <c r="I209" s="1"/>
      <c r="J209" s="10"/>
    </row>
    <row r="210" spans="1:10" ht="15.6" x14ac:dyDescent="0.3">
      <c r="A210" s="388"/>
      <c r="B210" s="77"/>
      <c r="C210" s="1"/>
      <c r="D210" s="50"/>
      <c r="E210" s="50"/>
      <c r="F210" s="1"/>
      <c r="G210" s="50"/>
      <c r="H210" s="1"/>
      <c r="I210" s="43"/>
      <c r="J210" s="10"/>
    </row>
    <row r="211" spans="1:10" ht="16.2" thickBot="1" x14ac:dyDescent="0.35">
      <c r="A211" s="388"/>
      <c r="B211" s="77"/>
      <c r="C211" s="1"/>
      <c r="D211" s="1"/>
      <c r="E211" s="35"/>
      <c r="F211" s="1"/>
      <c r="G211" s="1"/>
      <c r="H211" s="1"/>
      <c r="I211" s="2"/>
      <c r="J211" s="10"/>
    </row>
    <row r="212" spans="1:10" ht="16.2" thickBot="1" x14ac:dyDescent="0.35">
      <c r="A212" s="388"/>
      <c r="B212" s="123"/>
      <c r="C212" s="35"/>
      <c r="D212" s="35"/>
      <c r="E212" s="26"/>
      <c r="F212" s="35"/>
      <c r="G212" s="35"/>
      <c r="H212" s="35"/>
      <c r="I212" s="44"/>
      <c r="J212" s="45"/>
    </row>
    <row r="213" spans="1:10" ht="16.2" thickBot="1" x14ac:dyDescent="0.35">
      <c r="A213" s="391"/>
      <c r="B213" s="156"/>
      <c r="C213" s="81"/>
      <c r="D213" s="81"/>
      <c r="E213" s="46"/>
      <c r="F213" s="81"/>
      <c r="G213" s="81"/>
      <c r="H213" s="81"/>
      <c r="I213" s="81"/>
      <c r="J213" s="47"/>
    </row>
    <row r="214" spans="1:10" ht="16.2" thickBot="1" x14ac:dyDescent="0.35">
      <c r="A214" s="141"/>
      <c r="B214" s="211"/>
      <c r="C214" s="152"/>
      <c r="D214" s="26"/>
      <c r="E214" s="26"/>
      <c r="F214" s="26"/>
      <c r="G214" s="26"/>
      <c r="H214" s="26"/>
      <c r="I214" s="25"/>
      <c r="J214" s="157"/>
    </row>
    <row r="215" spans="1:10" ht="15.6" x14ac:dyDescent="0.3">
      <c r="A215" s="387"/>
      <c r="B215" s="131"/>
      <c r="C215" s="20"/>
      <c r="D215" s="20"/>
      <c r="E215" s="20"/>
      <c r="F215" s="20"/>
      <c r="G215" s="20"/>
      <c r="H215" s="20"/>
      <c r="I215" s="20"/>
      <c r="J215" s="63"/>
    </row>
    <row r="216" spans="1:10" ht="15.6" x14ac:dyDescent="0.3">
      <c r="A216" s="388"/>
      <c r="B216" s="77"/>
      <c r="C216" s="1"/>
      <c r="D216" s="1"/>
      <c r="E216" s="1"/>
      <c r="F216" s="1"/>
      <c r="G216" s="1"/>
      <c r="H216" s="1"/>
      <c r="I216" s="2"/>
      <c r="J216" s="10"/>
    </row>
    <row r="217" spans="1:10" ht="15.6" x14ac:dyDescent="0.3">
      <c r="A217" s="388"/>
      <c r="B217" s="77"/>
      <c r="C217" s="1"/>
      <c r="D217" s="1"/>
      <c r="E217" s="1"/>
      <c r="F217" s="1"/>
      <c r="G217" s="1"/>
      <c r="H217" s="1"/>
      <c r="I217" s="1"/>
      <c r="J217" s="10"/>
    </row>
    <row r="218" spans="1:10" ht="16.2" thickBot="1" x14ac:dyDescent="0.35">
      <c r="A218" s="388"/>
      <c r="B218" s="23"/>
      <c r="C218" s="23"/>
      <c r="D218" s="23"/>
      <c r="E218" s="34"/>
      <c r="F218" s="23"/>
      <c r="G218" s="23"/>
      <c r="H218" s="23"/>
      <c r="I218" s="23"/>
      <c r="J218" s="24"/>
    </row>
    <row r="219" spans="1:10" ht="16.2" thickBot="1" x14ac:dyDescent="0.35">
      <c r="A219" s="391"/>
      <c r="B219" s="221"/>
      <c r="C219" s="34"/>
      <c r="D219" s="34"/>
      <c r="E219" s="219"/>
      <c r="F219" s="34"/>
      <c r="G219" s="34"/>
      <c r="H219" s="34"/>
      <c r="I219" s="34"/>
      <c r="J219" s="58"/>
    </row>
    <row r="220" spans="1:10" ht="18" thickBot="1" x14ac:dyDescent="0.35">
      <c r="A220" s="158"/>
      <c r="B220" s="142"/>
      <c r="C220" s="139"/>
      <c r="D220" s="68"/>
      <c r="E220" s="21"/>
      <c r="F220" s="68"/>
      <c r="G220" s="68"/>
      <c r="H220" s="68"/>
      <c r="I220" s="68"/>
      <c r="J220" s="27"/>
    </row>
  </sheetData>
  <mergeCells count="39">
    <mergeCell ref="A26:A29"/>
    <mergeCell ref="A31:A39"/>
    <mergeCell ref="A41:A45"/>
    <mergeCell ref="A18:A23"/>
    <mergeCell ref="A2:A3"/>
    <mergeCell ref="A5:A7"/>
    <mergeCell ref="A8:B8"/>
    <mergeCell ref="A10:A16"/>
    <mergeCell ref="B2:B3"/>
    <mergeCell ref="C2:C3"/>
    <mergeCell ref="D2:G2"/>
    <mergeCell ref="J2:J3"/>
    <mergeCell ref="A4:J4"/>
    <mergeCell ref="H2:H3"/>
    <mergeCell ref="I2:I3"/>
    <mergeCell ref="A48:A51"/>
    <mergeCell ref="A53:A60"/>
    <mergeCell ref="A152:A155"/>
    <mergeCell ref="A71:A74"/>
    <mergeCell ref="A76:A83"/>
    <mergeCell ref="A85:A89"/>
    <mergeCell ref="A92:A95"/>
    <mergeCell ref="A97:A105"/>
    <mergeCell ref="A107:A112"/>
    <mergeCell ref="A115:A118"/>
    <mergeCell ref="A120:A127"/>
    <mergeCell ref="A129:A134"/>
    <mergeCell ref="A137:A140"/>
    <mergeCell ref="A142:A151"/>
    <mergeCell ref="A62:A68"/>
    <mergeCell ref="A202:A205"/>
    <mergeCell ref="A207:A213"/>
    <mergeCell ref="A215:A219"/>
    <mergeCell ref="A158:A162"/>
    <mergeCell ref="A164:A172"/>
    <mergeCell ref="A173:A177"/>
    <mergeCell ref="A180:A183"/>
    <mergeCell ref="A185:A193"/>
    <mergeCell ref="A195:A19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изменения</vt:lpstr>
      <vt:lpstr>Лист2</vt:lpstr>
      <vt:lpstr>Лист3</vt:lpstr>
      <vt:lpstr>Лист4</vt:lpstr>
      <vt:lpstr>изменения!Заголовки_для_печати</vt:lpstr>
      <vt:lpstr>изменения!Область_печати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2017-12-04T05:06:53Z</dcterms:modified>
</cp:coreProperties>
</file>